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GWP LAB OPEX 2023\"/>
    </mc:Choice>
  </mc:AlternateContent>
  <bookViews>
    <workbookView xWindow="0" yWindow="0" windowWidth="24000" windowHeight="8130" tabRatio="818" activeTab="2"/>
  </bookViews>
  <sheets>
    <sheet name="დან 1 რეაქტივები" sheetId="1" r:id="rId1"/>
    <sheet name="დან 2   მოწყობილობები" sheetId="2" r:id="rId2"/>
    <sheet name="დან 3 სახარჯი მასალა" sheetId="6" r:id="rId3"/>
    <sheet name="დან 4 ჭურჭელი" sheetId="3" r:id="rId4"/>
    <sheet name="დან 5 მიკრობიოლოგია" sheetId="7" r:id="rId5"/>
  </sheets>
  <externalReferences>
    <externalReference r:id="rId6"/>
  </externalReferences>
  <definedNames>
    <definedName name="sia">[1]სია!$G$55:$G$61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3" i="7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3" i="3"/>
  <c r="H25" i="3" s="1"/>
  <c r="H4" i="6"/>
  <c r="H5" i="6"/>
  <c r="H32" i="6" s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" i="6"/>
  <c r="H11" i="2"/>
  <c r="H4" i="2"/>
  <c r="H5" i="2"/>
  <c r="H6" i="2"/>
  <c r="H7" i="2"/>
  <c r="H8" i="2"/>
  <c r="H9" i="2"/>
  <c r="H10" i="2"/>
  <c r="H3" i="2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comments1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2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3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4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5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sharedStrings.xml><?xml version="1.0" encoding="utf-8"?>
<sst xmlns="http://schemas.openxmlformats.org/spreadsheetml/2006/main" count="559" uniqueCount="369">
  <si>
    <t>N</t>
  </si>
  <si>
    <t>დასახელება</t>
  </si>
  <si>
    <t>სპეციფიკაცია</t>
  </si>
  <si>
    <t>სადეზინფექციო კონცენტრატი (ჭურჭლისთვის) 1000 მლ</t>
  </si>
  <si>
    <t>სადეზინფექციო კონცენტრატი (ზედაპირებისთვის) 1000 მლ</t>
  </si>
  <si>
    <t>ინჰიბიტორი</t>
  </si>
  <si>
    <t>ეთილის სპირტი   5 ლ</t>
  </si>
  <si>
    <t>ნატრიუმის კარბონატი  0.1 M, 1000 მლ</t>
  </si>
  <si>
    <t>ნატრიუმის ჰიდროკარბონატი 0.1 M, 1000 მლ</t>
  </si>
  <si>
    <t>პესტიციდების სტანდარტი   1 მლ</t>
  </si>
  <si>
    <t>ცალი</t>
  </si>
  <si>
    <t>ერთჯერადი ხელთათმანები ( S)</t>
  </si>
  <si>
    <t>ერთჯერადი ხელთათმანები ( M)</t>
  </si>
  <si>
    <t>ვიალების და  თავაკების ნაკრები</t>
  </si>
  <si>
    <t>Quanti-Tray/2000</t>
  </si>
  <si>
    <t>Quanti-Tray</t>
  </si>
  <si>
    <t>ბიოუსაფთხოების პარკები  (დიდი)</t>
  </si>
  <si>
    <t>ბიოუსაფთხოების პარკები  (პატარა)</t>
  </si>
  <si>
    <t>სადეზინფექციო სველი ხელსახოცი</t>
  </si>
  <si>
    <t>მემბრანული ფილტრები(d=0,2მკმ)</t>
  </si>
  <si>
    <t>მემბრანული ფილტრები(d=0,45მკმ)</t>
  </si>
  <si>
    <t>შპატელი ერთჯერადი</t>
  </si>
  <si>
    <t>ბიოუსაფთხოების პარკების მოსაკრავი ლენტი</t>
  </si>
  <si>
    <t>ბამბა თეთრი</t>
  </si>
  <si>
    <t>პეტრის ფინჯანი (სტერილური d=100 მმ)</t>
  </si>
  <si>
    <t>ასაწონი  ჯამები</t>
  </si>
  <si>
    <t>ქიმიურად სუფთა</t>
  </si>
  <si>
    <t>ვიალა(PE , 5 მლ-იანი).თავაკი (5 მლ-იანი ვიალისთვის,ფილტრიანი)   DIONEX P/N 038141 (250 ცალიანი ნაკრები)</t>
  </si>
  <si>
    <t>ნიმუშის ასაღები ბოთლები 100მლ (ერთჯერადი)</t>
  </si>
  <si>
    <t>განზომილება</t>
  </si>
  <si>
    <t>რაოდენობა</t>
  </si>
  <si>
    <t xml:space="preserve">ნიტრილის,  ტალკის გარეშე  (100ცალიანი) </t>
  </si>
  <si>
    <t xml:space="preserve">განზომილება </t>
  </si>
  <si>
    <t xml:space="preserve"> რაოდენობა</t>
  </si>
  <si>
    <t>ანტიალერგიული, ბაქტერიოციდული. 100 ხელსახოციანი სპეციალური ყუთით</t>
  </si>
  <si>
    <t>ერთჯერადი, სტერილური, ცალკეული შეფუთვით (IDEXX)</t>
  </si>
  <si>
    <t>ბუფერული ხსნარი PH=7.01         500 მლ</t>
  </si>
  <si>
    <t>სერთიფიკატით</t>
  </si>
  <si>
    <t>ბუფერული ხსნარი PH=4.01         500 მლ</t>
  </si>
  <si>
    <t>კოლიფორმების ქრომოგენური აგარი (CCA) 500გრ</t>
  </si>
  <si>
    <t>საკვაბი აგარი საფუარით 500 გრ</t>
  </si>
  <si>
    <t>Colilert-18 ნიადაგი</t>
  </si>
  <si>
    <t>Enterolert-E ნიადაგი</t>
  </si>
  <si>
    <t>ენტერობაქტერიების აღმომჩენი ტესტი</t>
  </si>
  <si>
    <t>E.coli K12 F+ (შტამი)</t>
  </si>
  <si>
    <t>MS2 ბაქტერიოფაგი</t>
  </si>
  <si>
    <t>სტერილიზაციის ინდიკატორული ქაღალდი(121 oC)</t>
  </si>
  <si>
    <t>გრამის შეღებვის ნაკრები</t>
  </si>
  <si>
    <t>ანაერობული სისტემის ინდიკატორი</t>
  </si>
  <si>
    <t>იოდინის ხსნარი</t>
  </si>
  <si>
    <t>ოქსიდაზური ტესტი</t>
  </si>
  <si>
    <t>pH-ის ინდიკატორის უნივერსალური ქაღალდი</t>
  </si>
  <si>
    <t>მემბრანული ფილტრები</t>
  </si>
  <si>
    <t>სიმღვრივის სტანდარტი 20 NTU 500 მლ</t>
  </si>
  <si>
    <t>ნოვობიოცინის დანამატი</t>
  </si>
  <si>
    <t>სტერილიზაციის ინდიკატორული ქაღალდი(115 oC)</t>
  </si>
  <si>
    <t>სიმღვრივის სტანდარტი 200 NTU 100 მლ</t>
  </si>
  <si>
    <t>სიმღვრივის სტანდარტი 800 NTU 100 მლ</t>
  </si>
  <si>
    <t>სიმღვრივის სტანდარტი &lt; 0,1 NTU 100 მლ</t>
  </si>
  <si>
    <t>საიდენტიფიკაციო სისტემა</t>
  </si>
  <si>
    <t>სალმონელას პოლივალენტური შრატი -o</t>
  </si>
  <si>
    <t xml:space="preserve">ლიოფილიზირებული შტამი </t>
  </si>
  <si>
    <t>ორთქლით სტერილიზაციის საკონტროლო ამპულა მიკროორგანიზმებით.</t>
  </si>
  <si>
    <t>გრამით შეღებვის სისტემა (ფუქსინი, ლუგოლი, გენციანვიოლეტი, გამაუფერულებელი ხსნარები)</t>
  </si>
  <si>
    <t>ანაერობული გარემოს ინდიკატორი. ინდიკატორული  ქაღალდი</t>
  </si>
  <si>
    <t>დიაპაზონი 5-8,დანაყოფის ფასი არაუმეტეს 0.3</t>
  </si>
  <si>
    <t>ანტიმიკრობული,ანტიფუგიციდური,ანტივირუციდული აქტივობის მაღალი სპექტრი.</t>
  </si>
  <si>
    <t>სარეცხი და სადეზინფექციო კონცენტრატი ალდეჰიდების გარეშე, ანტიმიკრობული  აქტივობის მაღალი სპექტრი.</t>
  </si>
  <si>
    <t>MCE (ნიტროცელულოზის და აცეტატცელულოზის) მემბრანული ფილტრები. ფილტრის  d=47მმ; სტერილური, ცალკეული შეფუთვით</t>
  </si>
  <si>
    <t>MCE (ნიტროცელულოზის და აცეტატცელულოზის) მემბრანული ფილტრები.ფორის ზომა: 1-5 მკმ; ფილტრის  d=142 მმ</t>
  </si>
  <si>
    <t>ჰექსანი   2.5ლ</t>
  </si>
  <si>
    <t>კალიუმის პერმანგანატი</t>
  </si>
  <si>
    <t>გახსნილი ჟანგბადის  განსასაზღვრი რეაქტივების ნაკრები</t>
  </si>
  <si>
    <t>მიკროშპრიცი 10 მკლ</t>
  </si>
  <si>
    <t>სკანდიუმის სტანდარტული ხსნარი</t>
  </si>
  <si>
    <t>ქრომატოგრაფიული სისუფთავის &gt;99%</t>
  </si>
  <si>
    <t>სტერილიზაციის ინდიკატორული ქაღალდი(126 oC)</t>
  </si>
  <si>
    <t>სლანეც-ბარტლის აგარი 500 გრ</t>
  </si>
  <si>
    <t>შარდოვანას წყალხსნარი 5 მლ-იანი</t>
  </si>
  <si>
    <t>Enterococcus faecalis ATCC 33186</t>
  </si>
  <si>
    <t>ATCC E.coli 25922</t>
  </si>
  <si>
    <t>Esherichia coli ATCC 8739</t>
  </si>
  <si>
    <t>სამედიცინო მარლა</t>
  </si>
  <si>
    <t>ნატრიუმის თიოსულფატი ხუთწყლიანი 500 გრ</t>
  </si>
  <si>
    <t>მაკფარლანდის ლატექსის სისტემა (0.1; 1.0; 2.0; 3.0; 4.0)</t>
  </si>
  <si>
    <t>ბახილები</t>
  </si>
  <si>
    <t xml:space="preserve">ერთჯერადი, სამედიცინო </t>
  </si>
  <si>
    <t>ფიქსონალი  (0.1 N / 0.02 mol/l )</t>
  </si>
  <si>
    <t>სპეციალური ჩანთა</t>
  </si>
  <si>
    <t>პლანშეტი 97 ფოსოთი,ერთჯერადი, სტერილური (IDEXX)</t>
  </si>
  <si>
    <t>პლანშეტი 51 ფოსოთი, ერთჯერადი, სტერილური (IDEXX)</t>
  </si>
  <si>
    <t>დეჰიდრატირებული  (IDEXX)</t>
  </si>
  <si>
    <t>გრადუირებული,პოლიმერული მასალის</t>
  </si>
  <si>
    <t xml:space="preserve">ქიმიურად სუფთა </t>
  </si>
  <si>
    <t>კრისტალიზატორი</t>
  </si>
  <si>
    <t>ამიაკი 25% 1000 მლ</t>
  </si>
  <si>
    <t>საფილტრი მოწყობილობის ჭიქა</t>
  </si>
  <si>
    <t>გასაფილტრი ზედაპირი</t>
  </si>
  <si>
    <t>პიპეტის თავები 100-1000 მკლ კონტეინერით</t>
  </si>
  <si>
    <t>ჰალოძმარმჟავა</t>
  </si>
  <si>
    <t xml:space="preserve">სინჯების ტრანსპორტირებისათვის. იზოთერმული , 20 ლ-ანი.  ტემპერატურის შენარჩუნების ხანგრძლივობა 24 სთ. </t>
  </si>
  <si>
    <t>ქლორორგანული პესტიციდების მიქსი.აუცილებელი კომპონენტები: ალდრინი,დიალდრინი,ჰეპტაქლორი,ჰეპტაქლორეპოქსიდი,თითოეულის კონც. 200 მგ/ლ, გაზური  ქრომატოგრაფისთვის. სერთიფიკატით (sigma)</t>
  </si>
  <si>
    <t>0.1 M.ელუენტის  კონცენტრატი იონური  ქრომატოგრაფისთვის, სერთიფიკატით (sigma)</t>
  </si>
  <si>
    <t>0.1 M. ელუენტის  კონცენტრატი იონური  ქრომატოგრაფისთვის,სერთიფიკატით (sigma)</t>
  </si>
  <si>
    <t>ნიტრიფიკაციის ჩამხშობი, 50 მლ-იანი</t>
  </si>
  <si>
    <t xml:space="preserve">A და B კომპონენტების შემცველი მინერალური ზეთების ნარევი, გაზური  ქრომატოგრაფისთვის, 2 მლ-იანი. სერთიფიკატით </t>
  </si>
  <si>
    <t>სალმონელას პოლივალენტური შრატი -vi</t>
  </si>
  <si>
    <t xml:space="preserve">წყალში Entericoccus აღმოსაჩენად. დეჰიდრატირებული,    შენახვის ვადა მინ. 2 წელი    </t>
  </si>
  <si>
    <t xml:space="preserve">წყალში კოლიფორმების და E.coli აღმოსაჩენად. დეჰიდრატირებული (ტერგიტოლ 7 დანამატით)  შენახვის ვადა მინ. 2 წელი </t>
  </si>
  <si>
    <t xml:space="preserve">წყალში მიკრობთა რიცხვის აღმოსაჩენად. დეჰიდრატირებული  შენახვის ვადა მინ. 2 წელი </t>
  </si>
  <si>
    <t>შარდოვანა აგარის დანამატი. 40%-იანი ;  მინის ჭურჭლით 10x5მლ</t>
  </si>
  <si>
    <t>ერთჯერადი, პოლისტიროლი</t>
  </si>
  <si>
    <t>300მლ-იანი, მინის,გრადუირებული,ავტოკლავირებადი,  სადგამის შიდა d=41მმ  , გარე d=57მმ</t>
  </si>
  <si>
    <t>პიპეტის თავაკები 100-1000 მკლ</t>
  </si>
  <si>
    <t>ბოთლი ბაქტერიოლოგიური, ცეცხლგამძლე  0.5 ლ</t>
  </si>
  <si>
    <t>AXAPTA</t>
  </si>
  <si>
    <t>(HAA) სტანდარტული ნიმუში.აუცილებელი კომპონენტები: მონო-, დი - და ტრიქლორძმარმჟავები, ბრომქლორძმარმჟავა, ბრომდიქლორძმარმჟავა. თითოეული კომპონენტის  კონცენტრაციის დიაპაზონი  100  -2000 მგ/ლ. გაზური  ქრომატოგრაფისთვის, 1 მლ-იანი.  სერთიფიკატით</t>
  </si>
  <si>
    <t>Q05A-42567</t>
  </si>
  <si>
    <t>Q05A-42566</t>
  </si>
  <si>
    <t>Q05A-45263</t>
  </si>
  <si>
    <t>Q05A-30138</t>
  </si>
  <si>
    <t>Q05A-27852</t>
  </si>
  <si>
    <t>Q05A-27853</t>
  </si>
  <si>
    <t>Q05A-27921</t>
  </si>
  <si>
    <t>Q05A-42502</t>
  </si>
  <si>
    <t>Q05A-42503</t>
  </si>
  <si>
    <t>Q05A-42506</t>
  </si>
  <si>
    <t>Q05A-25741</t>
  </si>
  <si>
    <t>Q05A-30199</t>
  </si>
  <si>
    <t>Q05A-30201</t>
  </si>
  <si>
    <t>Q05A-25722</t>
  </si>
  <si>
    <t>Q05A-30148</t>
  </si>
  <si>
    <t>Q05A-27893</t>
  </si>
  <si>
    <t>Q05A-27827</t>
  </si>
  <si>
    <t>Q05A-42501</t>
  </si>
  <si>
    <t>Q05A-27796</t>
  </si>
  <si>
    <t>Q05A-53764</t>
  </si>
  <si>
    <t>Q05A-27841</t>
  </si>
  <si>
    <t>Q05A-53890</t>
  </si>
  <si>
    <t>Q05A-27832</t>
  </si>
  <si>
    <t>PP, გამჭვირვალე, არასტერილური, 200 ცალიანი შეფუთვა</t>
  </si>
  <si>
    <t>Q05A-42577</t>
  </si>
  <si>
    <t>Q05A-25792</t>
  </si>
  <si>
    <t>Q05A-42611</t>
  </si>
  <si>
    <t>Q05A-42612</t>
  </si>
  <si>
    <t>Q05A-47699</t>
  </si>
  <si>
    <t>Q05A-47700</t>
  </si>
  <si>
    <t>Q05A-47608</t>
  </si>
  <si>
    <t>N00A-47600</t>
  </si>
  <si>
    <t>Q05A-45253</t>
  </si>
  <si>
    <t>Q05A-25797</t>
  </si>
  <si>
    <t>Q05A-25796</t>
  </si>
  <si>
    <t>Q06A-50268</t>
  </si>
  <si>
    <t>Q05A-30492</t>
  </si>
  <si>
    <t>Q05A-14205</t>
  </si>
  <si>
    <t>Q05A-25915</t>
  </si>
  <si>
    <t>Q05A-25893</t>
  </si>
  <si>
    <t>Q05A-25798</t>
  </si>
  <si>
    <t>Q05A-25800</t>
  </si>
  <si>
    <t>Q05A-25799</t>
  </si>
  <si>
    <t>Q05A-25950</t>
  </si>
  <si>
    <t>Q05A-25818</t>
  </si>
  <si>
    <t>Q05A-42510</t>
  </si>
  <si>
    <t>Q05A-45310</t>
  </si>
  <si>
    <t>Q01A-15848</t>
  </si>
  <si>
    <t>Q05A-30214</t>
  </si>
  <si>
    <t>Q05A-30348</t>
  </si>
  <si>
    <t>Q05A-27884</t>
  </si>
  <si>
    <t>Q05A-25929</t>
  </si>
  <si>
    <t>Q05A-25930</t>
  </si>
  <si>
    <t>Q05A-25894</t>
  </si>
  <si>
    <t>Q05A-23338</t>
  </si>
  <si>
    <t>Q05A-25922</t>
  </si>
  <si>
    <t>Q05A-42619</t>
  </si>
  <si>
    <t>Q05A-30351</t>
  </si>
  <si>
    <t>Q05A-25686</t>
  </si>
  <si>
    <t>Q05A-25695</t>
  </si>
  <si>
    <t>Q05A-25692</t>
  </si>
  <si>
    <t>Q05A-27902</t>
  </si>
  <si>
    <t>Q05A-25696</t>
  </si>
  <si>
    <t>Q05A-42616</t>
  </si>
  <si>
    <t>Q05A-27925</t>
  </si>
  <si>
    <t>Q05A-42569</t>
  </si>
  <si>
    <t>Q05A-42568</t>
  </si>
  <si>
    <t>Q05A-17840</t>
  </si>
  <si>
    <t>Q05A-25714</t>
  </si>
  <si>
    <t>Q05A-47697</t>
  </si>
  <si>
    <t>Q05A-42617</t>
  </si>
  <si>
    <t>Q05A-47696</t>
  </si>
  <si>
    <t>Q05A-47698</t>
  </si>
  <si>
    <t>Q05A-30242</t>
  </si>
  <si>
    <t>Q05A-27916</t>
  </si>
  <si>
    <t>Q05A-27917</t>
  </si>
  <si>
    <t>Q05A-42593</t>
  </si>
  <si>
    <t>Q05A-42592</t>
  </si>
  <si>
    <t>Q05A-27928</t>
  </si>
  <si>
    <t>Q05A-30238</t>
  </si>
  <si>
    <t>Q05A-45262</t>
  </si>
  <si>
    <t xml:space="preserve">Item N </t>
  </si>
  <si>
    <t xml:space="preserve">ერთ ფასი ლარი დღგ-ს ჩთ </t>
  </si>
  <si>
    <t xml:space="preserve">სულ ფასი ლარი დღგ-ს ჩთ </t>
  </si>
  <si>
    <t>კოდი/ლინკი</t>
  </si>
  <si>
    <t>შენიშვნა</t>
  </si>
  <si>
    <t>დანართი N2 - დამხმარე მოწყობილობები</t>
  </si>
  <si>
    <t>დანართი N1 - ქიმიური რეაქტივები</t>
  </si>
  <si>
    <t>Q05A-25763</t>
  </si>
  <si>
    <t>Q05A-27847</t>
  </si>
  <si>
    <t>Q05A-60885</t>
  </si>
  <si>
    <t>Q05A-30141</t>
  </si>
  <si>
    <t>Q05A-30134</t>
  </si>
  <si>
    <t>Q05A-25771</t>
  </si>
  <si>
    <t>Q05A-46131</t>
  </si>
  <si>
    <t>Q05A-25768</t>
  </si>
  <si>
    <t>Q05A-42384</t>
  </si>
  <si>
    <t>Q05A-25740</t>
  </si>
  <si>
    <t>Q05A-30190</t>
  </si>
  <si>
    <t>Q05A-47558</t>
  </si>
  <si>
    <t>Q05A-25758</t>
  </si>
  <si>
    <t>Q05A-25766</t>
  </si>
  <si>
    <t>Q05A-25733</t>
  </si>
  <si>
    <t>Q05A-53753</t>
  </si>
  <si>
    <t>ქიმიურად სუფთა; სამედიცინო,  96 %</t>
  </si>
  <si>
    <t>მულტიელემენტური ანიონური სტანდარტული ნიმუში</t>
  </si>
  <si>
    <t>მიქსი - F-5 მგ/ლ, Cl-10 მგ/ლ, NO2-25მგ/ლ, NO3-15მგ/ლ, PO4-40მგ/ლ, SO4- 30 მგ/ლ, მატრიცა H2O. 100 მლ, სერთიფიკატით</t>
  </si>
  <si>
    <t>სტანდარტული ხსნარი(ფორმაზინით), სერთიფიკატით</t>
  </si>
  <si>
    <t>HACH . დიაპაზონი ≈ 0.3 - 15.0 მგ/ლ O2 ამპულები, (25 ტესტი)</t>
  </si>
  <si>
    <t>ამონიუმის სტანდარტული ნიმუში</t>
  </si>
  <si>
    <t>1000 მგ/ლ, 100 მლ, მატრიცა H2O, სერთიფიკატით</t>
  </si>
  <si>
    <t xml:space="preserve">მინერალური ზეთების ნარევი  </t>
  </si>
  <si>
    <t xml:space="preserve">ნიტრიტის სტანდარტული ნიმუში </t>
  </si>
  <si>
    <t>1000 მგ/ლ,100 მლ, მატრიცა H2O, სერთიფიკატით</t>
  </si>
  <si>
    <t>ადვილადაქროლადი ნივთიერებების სტანდარტული ნიმუში</t>
  </si>
  <si>
    <t xml:space="preserve">ანალიტიკური სტანდარტი, ქლოროფორმის 5000 მგ/ლ-იანი ხსნარი მეთანოლში, 1 მლ-იანი, გაზური  ქრომატოგრაფისთვის, სერთიფიკატით. </t>
  </si>
  <si>
    <t xml:space="preserve">ვერცხლისწყლის ნიტრატის მონოჰიდრატი 25 გრ  </t>
  </si>
  <si>
    <t>ქიმიურად სუფთა, &gt;98.5 %</t>
  </si>
  <si>
    <t xml:space="preserve">გრისის რეაქტივი </t>
  </si>
  <si>
    <t>ქიმიურად სუფთა, 500 მლ</t>
  </si>
  <si>
    <t>ციანიდების განსასაზღვრი რეაქტივების ნაკრები</t>
  </si>
  <si>
    <t>HACH , cat. 2430200; დიაპაზონი 0.002 to 0.240 mg/L ;  (CyaniVer 3, 4, and 5 Cyanide Reagent Powder Pillows ) 100 ტესტი</t>
  </si>
  <si>
    <t xml:space="preserve">ჟანგბადის ქიმიური მოხმარების განსასაზღვრი რეაქტივების ნაკრები </t>
  </si>
  <si>
    <t>COD cuvette test - ISO 15705, დიაპაზონი 0-150 mg/L O2 (25  ტესტი)</t>
  </si>
  <si>
    <t>კალციუმის ქლორიდი 500 გრ</t>
  </si>
  <si>
    <t xml:space="preserve">ქიმიურად სუფთა, უწყლო, გრანულები  </t>
  </si>
  <si>
    <t>4- ამინობენზენ სულფონამიდი 100 გრ</t>
  </si>
  <si>
    <t>ალუმინის სტანდარტული ნიმუში</t>
  </si>
  <si>
    <t>1000 მგ/ლ, 100 მლ, მატრიცა 2% HNO3 ,  სერთიფიკატით</t>
  </si>
  <si>
    <t>2,6 დიმეთილფენოლი 25გრ</t>
  </si>
  <si>
    <t xml:space="preserve">ქიმიურად სუფთა; </t>
  </si>
  <si>
    <t>EDTA-Na2</t>
  </si>
  <si>
    <t>ფიქსონალი  (0.1 N / 0.1 mol/l )</t>
  </si>
  <si>
    <t>ალუმინონი 10 გრ</t>
  </si>
  <si>
    <t>ციანიდის სტანდარტული ნიმუში</t>
  </si>
  <si>
    <t>მატრიცა H2O; 1000 მგ/ლ,100 მლ; სერთიფიკატით</t>
  </si>
  <si>
    <t>1000 მგ/ლ,  100 მლ-იანი, მატრიცა 5-7 % HNO3 , ICP-OES-თვის, სერთიფიკატით</t>
  </si>
  <si>
    <t>ფერის სტანდარტული ნიმუში</t>
  </si>
  <si>
    <t>500 მლ, ფერის ერთეული პლატინა-კობალტის შკალით , 500 გრადუსი. სერთიფიკატით</t>
  </si>
  <si>
    <t>ქლოროფორმი  2.5ლ</t>
  </si>
  <si>
    <t xml:space="preserve">სულფატების სტანდარტული ნიმუში </t>
  </si>
  <si>
    <t xml:space="preserve">1000 მგ/ლ, 100 მლ, მატრიცა H2O , იონური ქრომატოგრაფისთვის, სერთიფიკატით </t>
  </si>
  <si>
    <t xml:space="preserve">ნესლერის რეაქტივი </t>
  </si>
  <si>
    <t xml:space="preserve">N10A-27393 </t>
  </si>
  <si>
    <t>ახალი</t>
  </si>
  <si>
    <t xml:space="preserve">Q04A-27878 </t>
  </si>
  <si>
    <t>Q01A-27877</t>
  </si>
  <si>
    <t>Q05A-25817</t>
  </si>
  <si>
    <t xml:space="preserve">   Q04A-30260   </t>
  </si>
  <si>
    <t>თერმოჰიგრომეტრი</t>
  </si>
  <si>
    <t xml:space="preserve">შენობის შიგნით ტემპერატურის და ფარდობითი ტენიანობის განსაზღვრა; ციფრული ეკრანით; ტემპერატურის გაზომვის დიაპაზონი: -10დან_ +60 °C_მდე; ფარდობითი ტენიანობის გაზომვის დიაპაზონი: 10დან _ 99 % მდე; რეზოლუცია 0,1 °C
1 %; ტემპერატურის სიზუსტე _ ±1 °C; ფარდობითი ტენიანობის სიზუსტე  _ ±5% ; მოსალოდნელი გაბარიტული ზომები, სიგრძეXსიგანეXსიღრმე, მმ ≈ 110 x 95 x 20; მაგიდაზე დადგმის ან კედელზე მონტაჟის ფუნქციით; მოსალოდნელი წონა ≈ 170 გ; ენერგიის წყარო _  კვების ელემენტები; 
</t>
  </si>
  <si>
    <t>ქრომატოგრაფის პროფილაქტიკური ნაკრები</t>
  </si>
  <si>
    <t>DIONEX P/N 057954</t>
  </si>
  <si>
    <t>ავტოსემპლერის პროფილაქტიკური ნაკრები</t>
  </si>
  <si>
    <t>DIONEX P/N 055647</t>
  </si>
  <si>
    <t>ფილტრის პინცეტი</t>
  </si>
  <si>
    <t>უჟანგავი მეტალის, ბრტყელი  პირით, სიგრძე  ≈ 125 მმ</t>
  </si>
  <si>
    <t xml:space="preserve">pH_ის ელექტროდი </t>
  </si>
  <si>
    <t>Ph_ის ელექტროდი სასმელი და ჩამდინარე წყლებისთვის. PH_ის გაზომვის დიაპაზონი _0-14; ტემპერატურის დიაპაზონი _ 0...100 °C; კომბინირებული, ერთ ელექტროდში ჩაშენებული შესადარებელი, გამზომი და თერმომეტრის მოდულებით; მემბრანის წინაღობა &lt; 250 MΩ; ელექტროდის კაბელის სიგრძე ≈ 1,2მ; შესაერთებელი დაბოლოება - BNC / RCA (Cinch); ელექტროდის შესანახი ხსნარით; ელექტროდის სიგრძე კაბელის გარეშე - 120 მმ; დიამეტრი 12მმ.</t>
  </si>
  <si>
    <t>გაზური ქრომატოგრაფის 7890A_ს ავტოსემპლერის კაბელი</t>
  </si>
  <si>
    <t>გაზურ ქრომატოგრაფის Agilent 7890A_ს თხევადი ნიმუშების ავტოსემპლერის 7693A (Agilent 7693 Injector Tower (G4513A)) ქრომატოგრაფთან მისაერთებელი კაბელი</t>
  </si>
  <si>
    <t>ფაკელის მეტალის დამჭერი</t>
  </si>
  <si>
    <t>ფაკელის მეტალის დამჭერის ნაკრები; გამოიყენება Thermo Scientific ICP-OES iCAP 7400_ის შემადგენლობაში; განკუთვნილია ფაკელის და ინჟექტორის ურთიერთდაკავშირებისთვის;</t>
  </si>
  <si>
    <t>Q05A-25793</t>
  </si>
  <si>
    <t>ერთჯერადი,ავტოკლავირებადი (138  °C  ) . საერთო მოცულობა ≈ 34 ლ</t>
  </si>
  <si>
    <t>ერთჯერადი, ავტოკლავირებადი . საერთო მოცულობა  ≈ 8 ლ</t>
  </si>
  <si>
    <t>წებოვანი,ავტოკლავირებადი  ≈ 50 მ-იანი ხვეული</t>
  </si>
  <si>
    <t>ხის , სტერილური,  ≈ 15*2 სმ</t>
  </si>
  <si>
    <t>100 გრ-იანი შეფუთვა</t>
  </si>
  <si>
    <t>ერთჯერადი , პოლისტიროლის , ანტისტატიკი, 500 ცალიანი შეფუთვა.  ≈ 85 x 85 მმ</t>
  </si>
  <si>
    <t xml:space="preserve">არასტერილური,  სიგანე ≈ 90სმ, ≈ 5 მეტრიანი </t>
  </si>
  <si>
    <t>PP, ავტოკლავირებადი. პიპეტის თავები შეფუთვა ≈ 96 ცალიანი</t>
  </si>
  <si>
    <t xml:space="preserve">პიპეტის თავები 100-1000 მკლ </t>
  </si>
  <si>
    <t>PP, გამჭვირვალე, ავტოკლავირებადი, 200 ცალიანი შეფუთვა</t>
  </si>
  <si>
    <t>ფილტრის ქაღალდი</t>
  </si>
  <si>
    <r>
      <t xml:space="preserve">თეთრი ფერი, ფილტრაციის საშუალო სიჩქარის მქონე, მაღალი სისუფთავის ფილტრის ქაღალდი თვისობრივი ანალიზებისათვის.  D=150მმ, ფორების  ზომა   &gt;10 µm, ნაცრიანობა 0,46 მგ. </t>
    </r>
    <r>
      <rPr>
        <sz val="11"/>
        <rFont val="Sylfaen"/>
        <family val="1"/>
      </rPr>
      <t>100 ცალიანი შეფუთვა</t>
    </r>
  </si>
  <si>
    <t>პასტერის პიპეტი 1,5 მლ</t>
  </si>
  <si>
    <t>პასტერის პიპეტი 3 მლ</t>
  </si>
  <si>
    <t>გრადუირებული,პოლიმერული მასალის, სტერილური, ცალკეული შეფუთვით</t>
  </si>
  <si>
    <t>გამყოფი მემბრანა</t>
  </si>
  <si>
    <t>Thermo Scientific ICP-OES iCAP 7400_ის ჰიდრირების მოდულის ნახევარგამტარი მემბრანა; წყლის და აირის ფაზების განცალკევებისთვის; დიამეტრი = 47მმ;</t>
  </si>
  <si>
    <t>ორთქლით სტერილიზაციის საკონტროლო იდიკატორული  სტრიპები 115 °C -ზე,  თვითწებვადი</t>
  </si>
  <si>
    <t>ორთქლით სტერილიზაციის საკონტროლო იდიკატორული  სტრიპები 121 °C -ზე, თვითწებვადი</t>
  </si>
  <si>
    <t>ორთქლით სტერილიზაციის საკონტროლო იდიკატორული  სტრიპები 126°C -ზე, თვითწებვადი</t>
  </si>
  <si>
    <t>Q05A-60888</t>
  </si>
  <si>
    <t>Q05A-25847</t>
  </si>
  <si>
    <t>Q05A-47740</t>
  </si>
  <si>
    <t>Q05A-45241</t>
  </si>
  <si>
    <t>Q01A-42387</t>
  </si>
  <si>
    <t>Q05A-42392</t>
  </si>
  <si>
    <t>Q05A-50565</t>
  </si>
  <si>
    <t>Q05A-17807</t>
  </si>
  <si>
    <t>Q05A-30491</t>
  </si>
  <si>
    <t>Q05A-50562</t>
  </si>
  <si>
    <t>Q05A-47603</t>
  </si>
  <si>
    <t>Q05A-25876</t>
  </si>
  <si>
    <t xml:space="preserve">ISO, ავტოკლავირებადი 121°C , ბოროსილიკატის, გამჭვირვალე, მიხრახნილი ლურჯი PP თავსახურით, გრადუირებული </t>
  </si>
  <si>
    <t xml:space="preserve">ერლენმეიერის კოლბა  </t>
  </si>
  <si>
    <t>ბოროსილიკატური მინის, ხრახნიანი სახურავით, 250 მლ–იანი, ავტოკლავირებადი 121°C</t>
  </si>
  <si>
    <t>საწვეთური</t>
  </si>
  <si>
    <t>მუქი ფერის მინის, მილესილსაცობიანი, მინის პიპეტით, რეზინის დგუშით, 50 მლ</t>
  </si>
  <si>
    <t>მინის, გრადუირებული, ავტოსემპლერისათვის</t>
  </si>
  <si>
    <t>ბოროსილიკატური გამჭირვალე მინის, d=220 მმ, 2.5 ლ-იანი, ტუჩიანი</t>
  </si>
  <si>
    <t>წყლის საფილტრი მოწყობილობისთვის, მინის გასაფილტრი ზედაპირის შიდა  d=41მმ; გარე d=57მმ , მინის ხუფით</t>
  </si>
  <si>
    <t xml:space="preserve">ბოთლი 500 მლ </t>
  </si>
  <si>
    <t>PE, ფართოყელიანი, მიხრახნილთავიანი თავსახურით</t>
  </si>
  <si>
    <t>საათის მინა</t>
  </si>
  <si>
    <t>D=50 - 60 მმ ; პოლიმერული მასალის, ტემპერატურა-სტაბილური ≈ +100 - + 200 ° C</t>
  </si>
  <si>
    <t>ჩამრეცხი</t>
  </si>
  <si>
    <t>V=250 მლ, პოლიმერული მასალის, ხრახნიანი თავსახურით და მოკლე ამწე მილით</t>
  </si>
  <si>
    <t>ტიგელი</t>
  </si>
  <si>
    <t>ფაიფურის მასალის, ≈ 50 მლ ტევადობის, კონუსური ფორმის</t>
  </si>
  <si>
    <t>მიკრობიურეტი</t>
  </si>
  <si>
    <t>A,B ან AS კლასი, 10 მლ იანი გამჭვირვალე მინის გრადუირებული,დანაყოფის ფასი:0,05 მლ, 500 მლ იანი პოლიმერული მასალის რეზერვუარით. ნელი დინების პოლიმერული მასალის სარქველის ჩამკეტით.</t>
  </si>
  <si>
    <t>სინჯარა თავსახურით</t>
  </si>
  <si>
    <t xml:space="preserve">20 მლ-იანი გამჭვირვალე მინის, მრგვალძირიანი, ხრახნიანი თავსახურით.
სიმაღლე ≈ 160 მმ.
</t>
  </si>
  <si>
    <t>კიუვეტი კვარცის</t>
  </si>
  <si>
    <t>სპექტროფოტომეტრისათვის. გარე ზომები: 12.5 x 12.5 x 45 მმ. შიდა ზომა 10 x 10 მმ. V=3.5 მლ, ორი დაბურული წახნაგით, თავსახურით</t>
  </si>
  <si>
    <t>ბოთლი 1000 მლ</t>
  </si>
  <si>
    <t>მინის ბოთლი</t>
  </si>
  <si>
    <t>ISO, ავტოკლავირებადი 121°C , ბოროსილიკატის, გამჭვირვალე, მიხრახნილი ლურჯი PP თავსახურით, გრადუირებული ,1000 მლ</t>
  </si>
  <si>
    <t>კოლბა ბრტყელძირა 250 მლ</t>
  </si>
  <si>
    <t>გამჭვირვალე მინის, მრგვალი, ფართო ყელიანი, ყელის გარე დიამეტრი ≈ 30-40მმ</t>
  </si>
  <si>
    <t xml:space="preserve">ერლენმეიერის კოლბა </t>
  </si>
  <si>
    <t>გამჭვირვალე მინის, 100 მლ, მინის მილესილსაცობიანი სახურავით, ცეცხლგამძლე</t>
  </si>
  <si>
    <t>ამზომი კოლბა 200მლ (მინის,PMP თავსახურით)</t>
  </si>
  <si>
    <t>გამჭვირვალე მინის, მილესილსაცობიანი PMP საცობით,  A კლასი</t>
  </si>
  <si>
    <t>ამზომი კოლბა 50 მლ(მინის,PMP თავსახურით)</t>
  </si>
  <si>
    <t>შემრევი ცილინდრი 50 მლ(მინის,PMP საცობით)</t>
  </si>
  <si>
    <t>გამჭვირვალე მინის, მილესილსაცობიანი  PMP საცობით , გრადუირებული, A კლასი</t>
  </si>
  <si>
    <t>Q05A-22269</t>
  </si>
  <si>
    <t>Q05A-25694</t>
  </si>
  <si>
    <t>ბისმუტ სულფიტური აგარი 500 გრ</t>
  </si>
  <si>
    <t>შარდოვანა აგარ–აგარი 500 გრ</t>
  </si>
  <si>
    <t>ენდო აგარი 500 გრ</t>
  </si>
  <si>
    <t xml:space="preserve">კოლიფორმების აღმოსაჩენად. დეჰიდრატირებული,    შენახვის ვადა მინ. 2 წელი </t>
  </si>
  <si>
    <t>სალმონელას აღმოსაჩენად. ≈ 3 მლ ამპულა</t>
  </si>
  <si>
    <t>სალმონელას აღმოსაჩენად. ≈ 3 მლ  ამპულა</t>
  </si>
  <si>
    <t>ანაერობული სისტემის გენერეტორი</t>
  </si>
  <si>
    <t>ანაერობული  გარემოს შემქმნელი</t>
  </si>
  <si>
    <t>მიულერ-კაუფმანის დანამატი 5-10 მლ. ამპულა</t>
  </si>
  <si>
    <t>ინდიკატორული ქაღალდი. 100 ცალიანი</t>
  </si>
  <si>
    <t>სტერილიზაციის ბიოლოგიური ინდიკატორი</t>
  </si>
  <si>
    <t>სიმღრივის სტანდარტი</t>
  </si>
  <si>
    <t>ქსილოზა ლიზინ დეზოქსიქოლატი(XLD) აგარი 500 გრ</t>
  </si>
  <si>
    <t xml:space="preserve">წყალში Salmonella spp. აღმოსაჩენად.დეჰიდრატირებული,  შენახვის ვადა მინ. 2 წელი    </t>
  </si>
  <si>
    <r>
      <t>წყალში</t>
    </r>
    <r>
      <rPr>
        <i/>
        <sz val="10"/>
        <rFont val="Sylfaen"/>
        <family val="1"/>
      </rPr>
      <t xml:space="preserve"> Salmonella spp.</t>
    </r>
    <r>
      <rPr>
        <sz val="10"/>
        <rFont val="Sylfaen"/>
        <family val="1"/>
      </rPr>
      <t xml:space="preserve"> აღმოსაჩენად. დეჰიდრატირებული  შენახვის ვადა მინ. 2 წელი</t>
    </r>
  </si>
  <si>
    <t>დანართი N5 - მიკრობიოლოგიური ნიადაგები</t>
  </si>
  <si>
    <t>დანართი N4 - ლაბორატორიული ჭურჭელი</t>
  </si>
  <si>
    <t>დანართი N3 - სახარჯი მასალები</t>
  </si>
  <si>
    <t>მოწოდება მოხდეს ორ ეტაპად, ექვსთვიანი შუალედით</t>
  </si>
  <si>
    <t xml:space="preserve">მოწოდება მოხდეს ორ ეტაპად, ექვსთვიანი შუალედით ან ერთიანი მოწოდება - სექტემბრის ბოლოს, ოქტომბრის დასაწყისში. (მოწოდების მომენტში ვადა უნდა იყოს არანაკლებ 8 თვისა)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</si>
</sst>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\ \-\ 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Sylfaen"/>
      <family val="1"/>
    </font>
    <font>
      <i/>
      <sz val="11"/>
      <color rgb="FF7F7F7F"/>
      <name val="Calibri"/>
      <family val="2"/>
      <scheme val="minor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b/>
      <sz val="9"/>
      <name val="Sylfaen"/>
      <family val="1"/>
    </font>
    <font>
      <i/>
      <sz val="10"/>
      <name val="Sylfaen"/>
      <family val="1"/>
    </font>
    <font>
      <sz val="9"/>
      <name val="Sylfaen"/>
      <family val="1"/>
    </font>
    <font>
      <sz val="9"/>
      <color theme="1"/>
      <name val="Sylfae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5" fillId="0" borderId="1" xfId="0" applyFont="1" applyBorder="1"/>
    <xf numFmtId="49" fontId="5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/>
    <xf numFmtId="164" fontId="5" fillId="0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7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/>
    <xf numFmtId="49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16" fillId="4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3">
    <cellStyle name="Explanatory Text" xfId="2" builtinId="53"/>
    <cellStyle name="Normal" xfId="0" builtinId="0"/>
    <cellStyle name="Normal 2" xfId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laboratoria\&#4305;&#4312;&#4323;&#4335;&#4308;&#4322;&#4312;\2015\&#4305;&#4312;&#4323;&#4335;&#4308;&#4322;&#4312;%202014%20&#4314;&#4304;&#4305;&#4317;&#4320;&#4304;&#4322;&#4317;&#4320;&#4312;&#4304;(&#4304;&#4334;&#4304;&#4314;&#43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ია"/>
      <sheetName val="Sheet3"/>
      <sheetName val="Sheet1"/>
      <sheetName val="Sheet2"/>
    </sheetNames>
    <sheetDataSet>
      <sheetData sheetId="0">
        <row r="55">
          <cell r="G55" t="str">
            <v>ცალი</v>
          </cell>
        </row>
        <row r="56">
          <cell r="G56" t="str">
            <v>კოლოფი</v>
          </cell>
        </row>
        <row r="57">
          <cell r="G57" t="str">
            <v>კომპლექტი</v>
          </cell>
        </row>
        <row r="58">
          <cell r="G58" t="str">
            <v>კგ</v>
          </cell>
        </row>
        <row r="59">
          <cell r="G59" t="str">
            <v>ლიტრი</v>
          </cell>
        </row>
        <row r="60">
          <cell r="G60" t="str">
            <v>მ3</v>
          </cell>
        </row>
        <row r="61">
          <cell r="G61" t="str">
            <v>სხვა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workbookViewId="0">
      <selection activeCell="F9" sqref="F9"/>
    </sheetView>
  </sheetViews>
  <sheetFormatPr defaultColWidth="8.7109375" defaultRowHeight="15" x14ac:dyDescent="0.3"/>
  <cols>
    <col min="1" max="1" width="4.7109375" style="21" customWidth="1"/>
    <col min="2" max="2" width="13.7109375" style="7" customWidth="1"/>
    <col min="3" max="3" width="57.140625" style="7" customWidth="1"/>
    <col min="4" max="4" width="97" style="7" customWidth="1"/>
    <col min="5" max="5" width="15" style="7" customWidth="1"/>
    <col min="6" max="6" width="13.28515625" style="22" customWidth="1"/>
    <col min="7" max="7" width="18.85546875" style="7" customWidth="1"/>
    <col min="8" max="8" width="17" style="7" customWidth="1"/>
    <col min="9" max="9" width="16.42578125" style="7" customWidth="1"/>
    <col min="10" max="10" width="57.140625" style="7" bestFit="1" customWidth="1"/>
    <col min="11" max="16384" width="8.7109375" style="7"/>
  </cols>
  <sheetData>
    <row r="1" spans="1:10" s="45" customFormat="1" ht="65.25" customHeight="1" x14ac:dyDescent="0.25">
      <c r="A1" s="45" t="s">
        <v>204</v>
      </c>
    </row>
    <row r="2" spans="1:10" s="27" customFormat="1" ht="34.15" customHeight="1" x14ac:dyDescent="0.25">
      <c r="A2" s="8" t="s">
        <v>0</v>
      </c>
      <c r="B2" s="8" t="s">
        <v>198</v>
      </c>
      <c r="C2" s="8" t="s">
        <v>1</v>
      </c>
      <c r="D2" s="8" t="s">
        <v>2</v>
      </c>
      <c r="E2" s="9" t="s">
        <v>29</v>
      </c>
      <c r="F2" s="9" t="s">
        <v>30</v>
      </c>
      <c r="G2" s="9" t="s">
        <v>199</v>
      </c>
      <c r="H2" s="9" t="s">
        <v>200</v>
      </c>
      <c r="I2" s="9" t="s">
        <v>201</v>
      </c>
      <c r="J2" s="9" t="s">
        <v>202</v>
      </c>
    </row>
    <row r="3" spans="1:10" s="23" customFormat="1" x14ac:dyDescent="0.3">
      <c r="A3" s="11">
        <v>1</v>
      </c>
      <c r="B3" s="13" t="s">
        <v>117</v>
      </c>
      <c r="C3" s="19" t="s">
        <v>3</v>
      </c>
      <c r="D3" s="66" t="s">
        <v>66</v>
      </c>
      <c r="E3" s="14" t="s">
        <v>10</v>
      </c>
      <c r="F3" s="11">
        <v>18</v>
      </c>
      <c r="G3" s="13"/>
      <c r="H3" s="13">
        <f>ROUND(G3*F3, 2)</f>
        <v>0</v>
      </c>
      <c r="I3" s="13"/>
      <c r="J3" s="13"/>
    </row>
    <row r="4" spans="1:10" s="23" customFormat="1" ht="30" x14ac:dyDescent="0.3">
      <c r="A4" s="11">
        <v>2</v>
      </c>
      <c r="B4" s="13" t="s">
        <v>118</v>
      </c>
      <c r="C4" s="19" t="s">
        <v>4</v>
      </c>
      <c r="D4" s="66" t="s">
        <v>67</v>
      </c>
      <c r="E4" s="14" t="s">
        <v>10</v>
      </c>
      <c r="F4" s="11">
        <v>2</v>
      </c>
      <c r="G4" s="13"/>
      <c r="H4" s="13">
        <f t="shared" ref="H4:H42" si="0">ROUND(G4*F4, 2)</f>
        <v>0</v>
      </c>
      <c r="I4" s="13"/>
      <c r="J4" s="13"/>
    </row>
    <row r="5" spans="1:10" s="23" customFormat="1" x14ac:dyDescent="0.25">
      <c r="A5" s="11">
        <v>3</v>
      </c>
      <c r="B5" s="13" t="s">
        <v>119</v>
      </c>
      <c r="C5" s="19" t="s">
        <v>5</v>
      </c>
      <c r="D5" s="15" t="s">
        <v>104</v>
      </c>
      <c r="E5" s="14" t="s">
        <v>10</v>
      </c>
      <c r="F5" s="11">
        <v>1</v>
      </c>
      <c r="G5" s="13"/>
      <c r="H5" s="13">
        <f t="shared" si="0"/>
        <v>0</v>
      </c>
      <c r="I5" s="13"/>
      <c r="J5" s="13"/>
    </row>
    <row r="6" spans="1:10" s="23" customFormat="1" ht="15.75" customHeight="1" x14ac:dyDescent="0.3">
      <c r="A6" s="11">
        <v>4</v>
      </c>
      <c r="B6" s="13" t="s">
        <v>120</v>
      </c>
      <c r="C6" s="67" t="s">
        <v>6</v>
      </c>
      <c r="D6" s="12" t="s">
        <v>221</v>
      </c>
      <c r="E6" s="14" t="s">
        <v>10</v>
      </c>
      <c r="F6" s="11">
        <v>25</v>
      </c>
      <c r="G6" s="13"/>
      <c r="H6" s="13">
        <f t="shared" si="0"/>
        <v>0</v>
      </c>
      <c r="I6" s="13"/>
      <c r="J6" s="13"/>
    </row>
    <row r="7" spans="1:10" s="23" customFormat="1" x14ac:dyDescent="0.3">
      <c r="A7" s="11">
        <v>5</v>
      </c>
      <c r="B7" s="68" t="s">
        <v>121</v>
      </c>
      <c r="C7" s="19" t="s">
        <v>7</v>
      </c>
      <c r="D7" s="69" t="s">
        <v>102</v>
      </c>
      <c r="E7" s="14" t="s">
        <v>10</v>
      </c>
      <c r="F7" s="11">
        <v>1</v>
      </c>
      <c r="G7" s="13"/>
      <c r="H7" s="13">
        <f t="shared" si="0"/>
        <v>0</v>
      </c>
      <c r="I7" s="13"/>
      <c r="J7" s="13"/>
    </row>
    <row r="8" spans="1:10" s="23" customFormat="1" x14ac:dyDescent="0.3">
      <c r="A8" s="11">
        <v>6</v>
      </c>
      <c r="B8" s="68" t="s">
        <v>122</v>
      </c>
      <c r="C8" s="19" t="s">
        <v>8</v>
      </c>
      <c r="D8" s="69" t="s">
        <v>103</v>
      </c>
      <c r="E8" s="14" t="s">
        <v>10</v>
      </c>
      <c r="F8" s="11">
        <v>1</v>
      </c>
      <c r="G8" s="13"/>
      <c r="H8" s="13">
        <f t="shared" si="0"/>
        <v>0</v>
      </c>
      <c r="I8" s="13"/>
      <c r="J8" s="13"/>
    </row>
    <row r="9" spans="1:10" s="118" customFormat="1" ht="30" x14ac:dyDescent="0.25">
      <c r="A9" s="111">
        <v>7</v>
      </c>
      <c r="B9" s="112" t="s">
        <v>123</v>
      </c>
      <c r="C9" s="113" t="s">
        <v>222</v>
      </c>
      <c r="D9" s="114" t="s">
        <v>223</v>
      </c>
      <c r="E9" s="115" t="s">
        <v>10</v>
      </c>
      <c r="F9" s="111">
        <v>2</v>
      </c>
      <c r="G9" s="116"/>
      <c r="H9" s="116">
        <f t="shared" si="0"/>
        <v>0</v>
      </c>
      <c r="I9" s="116"/>
      <c r="J9" s="117" t="s">
        <v>367</v>
      </c>
    </row>
    <row r="10" spans="1:10" s="23" customFormat="1" x14ac:dyDescent="0.3">
      <c r="A10" s="11">
        <v>8</v>
      </c>
      <c r="B10" s="68" t="s">
        <v>124</v>
      </c>
      <c r="C10" s="67" t="s">
        <v>56</v>
      </c>
      <c r="D10" s="12" t="s">
        <v>224</v>
      </c>
      <c r="E10" s="14" t="s">
        <v>10</v>
      </c>
      <c r="F10" s="11">
        <v>1</v>
      </c>
      <c r="G10" s="13"/>
      <c r="H10" s="13">
        <f t="shared" si="0"/>
        <v>0</v>
      </c>
      <c r="I10" s="13"/>
      <c r="J10" s="13"/>
    </row>
    <row r="11" spans="1:10" s="23" customFormat="1" x14ac:dyDescent="0.3">
      <c r="A11" s="11">
        <v>9</v>
      </c>
      <c r="B11" s="68" t="s">
        <v>125</v>
      </c>
      <c r="C11" s="68" t="s">
        <v>57</v>
      </c>
      <c r="D11" s="12" t="s">
        <v>224</v>
      </c>
      <c r="E11" s="14" t="s">
        <v>10</v>
      </c>
      <c r="F11" s="11">
        <v>1</v>
      </c>
      <c r="G11" s="13"/>
      <c r="H11" s="13">
        <f t="shared" si="0"/>
        <v>0</v>
      </c>
      <c r="I11" s="13"/>
      <c r="J11" s="13"/>
    </row>
    <row r="12" spans="1:10" s="23" customFormat="1" x14ac:dyDescent="0.3">
      <c r="A12" s="11">
        <v>10</v>
      </c>
      <c r="B12" s="68" t="s">
        <v>126</v>
      </c>
      <c r="C12" s="68" t="s">
        <v>58</v>
      </c>
      <c r="D12" s="12" t="s">
        <v>224</v>
      </c>
      <c r="E12" s="14" t="s">
        <v>10</v>
      </c>
      <c r="F12" s="11">
        <v>1</v>
      </c>
      <c r="G12" s="13"/>
      <c r="H12" s="13">
        <f t="shared" si="0"/>
        <v>0</v>
      </c>
      <c r="I12" s="13"/>
      <c r="J12" s="13"/>
    </row>
    <row r="13" spans="1:10" s="23" customFormat="1" x14ac:dyDescent="0.3">
      <c r="A13" s="11">
        <v>11</v>
      </c>
      <c r="B13" s="68" t="s">
        <v>127</v>
      </c>
      <c r="C13" s="67" t="s">
        <v>53</v>
      </c>
      <c r="D13" s="12" t="s">
        <v>224</v>
      </c>
      <c r="E13" s="14" t="s">
        <v>10</v>
      </c>
      <c r="F13" s="11">
        <v>1</v>
      </c>
      <c r="G13" s="13"/>
      <c r="H13" s="13">
        <f t="shared" si="0"/>
        <v>0</v>
      </c>
      <c r="I13" s="13"/>
      <c r="J13" s="13"/>
    </row>
    <row r="14" spans="1:10" s="23" customFormat="1" ht="46.5" customHeight="1" x14ac:dyDescent="0.25">
      <c r="A14" s="11">
        <v>12</v>
      </c>
      <c r="B14" s="44" t="s">
        <v>205</v>
      </c>
      <c r="C14" s="39" t="s">
        <v>9</v>
      </c>
      <c r="D14" s="70" t="s">
        <v>101</v>
      </c>
      <c r="E14" s="14" t="s">
        <v>10</v>
      </c>
      <c r="F14" s="11">
        <v>2</v>
      </c>
      <c r="G14" s="13"/>
      <c r="H14" s="13">
        <f t="shared" si="0"/>
        <v>0</v>
      </c>
      <c r="I14" s="13"/>
      <c r="J14" s="13"/>
    </row>
    <row r="15" spans="1:10" s="23" customFormat="1" x14ac:dyDescent="0.3">
      <c r="A15" s="11">
        <v>13</v>
      </c>
      <c r="B15" s="68" t="s">
        <v>128</v>
      </c>
      <c r="C15" s="67" t="s">
        <v>36</v>
      </c>
      <c r="D15" s="12" t="s">
        <v>37</v>
      </c>
      <c r="E15" s="14" t="s">
        <v>10</v>
      </c>
      <c r="F15" s="11">
        <v>1</v>
      </c>
      <c r="G15" s="13"/>
      <c r="H15" s="13">
        <f t="shared" si="0"/>
        <v>0</v>
      </c>
      <c r="I15" s="13"/>
      <c r="J15" s="13"/>
    </row>
    <row r="16" spans="1:10" s="23" customFormat="1" x14ac:dyDescent="0.3">
      <c r="A16" s="11">
        <v>14</v>
      </c>
      <c r="B16" s="68" t="s">
        <v>129</v>
      </c>
      <c r="C16" s="67" t="s">
        <v>38</v>
      </c>
      <c r="D16" s="12" t="s">
        <v>37</v>
      </c>
      <c r="E16" s="14" t="s">
        <v>10</v>
      </c>
      <c r="F16" s="11">
        <v>1</v>
      </c>
      <c r="G16" s="13"/>
      <c r="H16" s="13">
        <f t="shared" si="0"/>
        <v>0</v>
      </c>
      <c r="I16" s="13"/>
      <c r="J16" s="13"/>
    </row>
    <row r="17" spans="1:10" s="23" customFormat="1" x14ac:dyDescent="0.3">
      <c r="A17" s="11">
        <v>15</v>
      </c>
      <c r="B17" s="68" t="s">
        <v>131</v>
      </c>
      <c r="C17" s="16" t="s">
        <v>71</v>
      </c>
      <c r="D17" s="12" t="s">
        <v>87</v>
      </c>
      <c r="E17" s="14" t="s">
        <v>10</v>
      </c>
      <c r="F17" s="11">
        <v>1</v>
      </c>
      <c r="G17" s="13"/>
      <c r="H17" s="13">
        <f t="shared" si="0"/>
        <v>0</v>
      </c>
      <c r="I17" s="13"/>
      <c r="J17" s="13"/>
    </row>
    <row r="18" spans="1:10" s="23" customFormat="1" x14ac:dyDescent="0.3">
      <c r="A18" s="11">
        <v>16</v>
      </c>
      <c r="B18" s="68" t="s">
        <v>132</v>
      </c>
      <c r="C18" s="66" t="s">
        <v>72</v>
      </c>
      <c r="D18" s="17" t="s">
        <v>225</v>
      </c>
      <c r="E18" s="11" t="s">
        <v>10</v>
      </c>
      <c r="F18" s="6">
        <v>1</v>
      </c>
      <c r="G18" s="13"/>
      <c r="H18" s="13">
        <f t="shared" si="0"/>
        <v>0</v>
      </c>
      <c r="I18" s="13"/>
      <c r="J18" s="13"/>
    </row>
    <row r="19" spans="1:10" s="23" customFormat="1" x14ac:dyDescent="0.3">
      <c r="A19" s="11">
        <v>17</v>
      </c>
      <c r="B19" s="68" t="s">
        <v>134</v>
      </c>
      <c r="C19" s="16" t="s">
        <v>226</v>
      </c>
      <c r="D19" s="12" t="s">
        <v>227</v>
      </c>
      <c r="E19" s="14" t="s">
        <v>10</v>
      </c>
      <c r="F19" s="11">
        <v>1</v>
      </c>
      <c r="G19" s="13"/>
      <c r="H19" s="13">
        <f t="shared" si="0"/>
        <v>0</v>
      </c>
      <c r="I19" s="13"/>
      <c r="J19" s="13"/>
    </row>
    <row r="20" spans="1:10" s="23" customFormat="1" ht="30" x14ac:dyDescent="0.25">
      <c r="A20" s="11">
        <v>18</v>
      </c>
      <c r="B20" s="44" t="s">
        <v>206</v>
      </c>
      <c r="C20" s="39" t="s">
        <v>228</v>
      </c>
      <c r="D20" s="17" t="s">
        <v>105</v>
      </c>
      <c r="E20" s="11" t="s">
        <v>10</v>
      </c>
      <c r="F20" s="25">
        <v>1</v>
      </c>
      <c r="G20" s="13"/>
      <c r="H20" s="13">
        <f t="shared" si="0"/>
        <v>0</v>
      </c>
      <c r="I20" s="13"/>
      <c r="J20" s="13"/>
    </row>
    <row r="21" spans="1:10" s="23" customFormat="1" x14ac:dyDescent="0.3">
      <c r="A21" s="11">
        <v>19</v>
      </c>
      <c r="B21" s="68" t="s">
        <v>135</v>
      </c>
      <c r="C21" s="16" t="s">
        <v>229</v>
      </c>
      <c r="D21" s="12" t="s">
        <v>230</v>
      </c>
      <c r="E21" s="14" t="s">
        <v>10</v>
      </c>
      <c r="F21" s="11">
        <v>1</v>
      </c>
      <c r="G21" s="13"/>
      <c r="H21" s="13">
        <f t="shared" si="0"/>
        <v>0</v>
      </c>
      <c r="I21" s="13"/>
      <c r="J21" s="13"/>
    </row>
    <row r="22" spans="1:10" s="23" customFormat="1" ht="45" x14ac:dyDescent="0.25">
      <c r="A22" s="11">
        <v>20</v>
      </c>
      <c r="B22" s="44" t="s">
        <v>138</v>
      </c>
      <c r="C22" s="19" t="s">
        <v>99</v>
      </c>
      <c r="D22" s="71" t="s">
        <v>116</v>
      </c>
      <c r="E22" s="11" t="s">
        <v>10</v>
      </c>
      <c r="F22" s="11">
        <v>1</v>
      </c>
      <c r="G22" s="13"/>
      <c r="H22" s="13">
        <f t="shared" si="0"/>
        <v>0</v>
      </c>
      <c r="I22" s="13"/>
      <c r="J22" s="13"/>
    </row>
    <row r="23" spans="1:10" s="23" customFormat="1" ht="30" x14ac:dyDescent="0.25">
      <c r="A23" s="11">
        <v>21</v>
      </c>
      <c r="B23" s="13" t="s">
        <v>207</v>
      </c>
      <c r="C23" s="19" t="s">
        <v>231</v>
      </c>
      <c r="D23" s="72" t="s">
        <v>232</v>
      </c>
      <c r="E23" s="11" t="s">
        <v>10</v>
      </c>
      <c r="F23" s="11">
        <v>1</v>
      </c>
      <c r="G23" s="13"/>
      <c r="H23" s="13">
        <f t="shared" si="0"/>
        <v>0</v>
      </c>
      <c r="I23" s="13"/>
      <c r="J23" s="13"/>
    </row>
    <row r="24" spans="1:10" s="23" customFormat="1" x14ac:dyDescent="0.3">
      <c r="A24" s="11">
        <v>22</v>
      </c>
      <c r="B24" s="68" t="s">
        <v>208</v>
      </c>
      <c r="C24" s="67" t="s">
        <v>233</v>
      </c>
      <c r="D24" s="12" t="s">
        <v>234</v>
      </c>
      <c r="E24" s="11" t="s">
        <v>10</v>
      </c>
      <c r="F24" s="11">
        <v>1</v>
      </c>
      <c r="G24" s="13"/>
      <c r="H24" s="13">
        <f t="shared" si="0"/>
        <v>0</v>
      </c>
      <c r="I24" s="13"/>
      <c r="J24" s="13"/>
    </row>
    <row r="25" spans="1:10" s="23" customFormat="1" x14ac:dyDescent="0.3">
      <c r="A25" s="11">
        <v>23</v>
      </c>
      <c r="B25" s="13" t="s">
        <v>209</v>
      </c>
      <c r="C25" s="67" t="s">
        <v>235</v>
      </c>
      <c r="D25" s="12" t="s">
        <v>236</v>
      </c>
      <c r="E25" s="11" t="s">
        <v>10</v>
      </c>
      <c r="F25" s="11">
        <v>1</v>
      </c>
      <c r="G25" s="13"/>
      <c r="H25" s="13">
        <f t="shared" si="0"/>
        <v>0</v>
      </c>
      <c r="I25" s="13"/>
      <c r="J25" s="13"/>
    </row>
    <row r="26" spans="1:10" s="23" customFormat="1" ht="30" x14ac:dyDescent="0.3">
      <c r="A26" s="11">
        <v>24</v>
      </c>
      <c r="B26" s="73" t="s">
        <v>210</v>
      </c>
      <c r="C26" s="74" t="s">
        <v>237</v>
      </c>
      <c r="D26" s="75" t="s">
        <v>238</v>
      </c>
      <c r="E26" s="11" t="s">
        <v>10</v>
      </c>
      <c r="F26" s="11">
        <v>2</v>
      </c>
      <c r="G26" s="13"/>
      <c r="H26" s="13">
        <f t="shared" si="0"/>
        <v>0</v>
      </c>
      <c r="I26" s="13"/>
      <c r="J26" s="13"/>
    </row>
    <row r="27" spans="1:10" s="23" customFormat="1" ht="30" x14ac:dyDescent="0.3">
      <c r="A27" s="11">
        <v>25</v>
      </c>
      <c r="B27" s="73" t="s">
        <v>211</v>
      </c>
      <c r="C27" s="71" t="s">
        <v>239</v>
      </c>
      <c r="D27" s="76" t="s">
        <v>240</v>
      </c>
      <c r="E27" s="11" t="s">
        <v>10</v>
      </c>
      <c r="F27" s="11">
        <v>5</v>
      </c>
      <c r="G27" s="13"/>
      <c r="H27" s="13">
        <f t="shared" si="0"/>
        <v>0</v>
      </c>
      <c r="I27" s="13"/>
      <c r="J27" s="13"/>
    </row>
    <row r="28" spans="1:10" s="23" customFormat="1" x14ac:dyDescent="0.3">
      <c r="A28" s="11">
        <v>26</v>
      </c>
      <c r="B28" s="77" t="s">
        <v>212</v>
      </c>
      <c r="C28" s="67" t="s">
        <v>241</v>
      </c>
      <c r="D28" s="12" t="s">
        <v>242</v>
      </c>
      <c r="E28" s="11" t="s">
        <v>10</v>
      </c>
      <c r="F28" s="11">
        <v>1</v>
      </c>
      <c r="G28" s="13"/>
      <c r="H28" s="13">
        <f t="shared" si="0"/>
        <v>0</v>
      </c>
      <c r="I28" s="13"/>
      <c r="J28" s="13"/>
    </row>
    <row r="29" spans="1:10" s="23" customFormat="1" x14ac:dyDescent="0.3">
      <c r="A29" s="11">
        <v>27</v>
      </c>
      <c r="B29" s="68" t="s">
        <v>213</v>
      </c>
      <c r="C29" s="68" t="s">
        <v>243</v>
      </c>
      <c r="D29" s="78" t="s">
        <v>26</v>
      </c>
      <c r="E29" s="11" t="s">
        <v>10</v>
      </c>
      <c r="F29" s="11">
        <v>1</v>
      </c>
      <c r="G29" s="13"/>
      <c r="H29" s="13">
        <f t="shared" si="0"/>
        <v>0</v>
      </c>
      <c r="I29" s="13"/>
      <c r="J29" s="13"/>
    </row>
    <row r="30" spans="1:10" s="23" customFormat="1" x14ac:dyDescent="0.3">
      <c r="A30" s="11">
        <v>28</v>
      </c>
      <c r="B30" s="13" t="s">
        <v>214</v>
      </c>
      <c r="C30" s="67" t="s">
        <v>244</v>
      </c>
      <c r="D30" s="78" t="s">
        <v>245</v>
      </c>
      <c r="E30" s="11" t="s">
        <v>10</v>
      </c>
      <c r="F30" s="11">
        <v>1</v>
      </c>
      <c r="G30" s="13"/>
      <c r="H30" s="13">
        <f t="shared" si="0"/>
        <v>0</v>
      </c>
      <c r="I30" s="13"/>
      <c r="J30" s="13"/>
    </row>
    <row r="31" spans="1:10" s="23" customFormat="1" x14ac:dyDescent="0.3">
      <c r="A31" s="11">
        <v>29</v>
      </c>
      <c r="B31" s="68" t="s">
        <v>215</v>
      </c>
      <c r="C31" s="79" t="s">
        <v>246</v>
      </c>
      <c r="D31" s="12" t="s">
        <v>247</v>
      </c>
      <c r="E31" s="11" t="s">
        <v>10</v>
      </c>
      <c r="F31" s="11">
        <v>1</v>
      </c>
      <c r="G31" s="13"/>
      <c r="H31" s="13">
        <f t="shared" si="0"/>
        <v>0</v>
      </c>
      <c r="I31" s="13"/>
      <c r="J31" s="13"/>
    </row>
    <row r="32" spans="1:10" s="23" customFormat="1" x14ac:dyDescent="0.3">
      <c r="A32" s="11">
        <v>30</v>
      </c>
      <c r="B32" s="13" t="s">
        <v>216</v>
      </c>
      <c r="C32" s="68" t="s">
        <v>248</v>
      </c>
      <c r="D32" s="78" t="s">
        <v>249</v>
      </c>
      <c r="E32" s="11" t="s">
        <v>10</v>
      </c>
      <c r="F32" s="11">
        <v>1</v>
      </c>
      <c r="G32" s="13"/>
      <c r="H32" s="13">
        <f t="shared" si="0"/>
        <v>0</v>
      </c>
      <c r="I32" s="13"/>
      <c r="J32" s="13"/>
    </row>
    <row r="33" spans="1:10" s="23" customFormat="1" x14ac:dyDescent="0.3">
      <c r="A33" s="11">
        <v>31</v>
      </c>
      <c r="B33" s="80" t="s">
        <v>217</v>
      </c>
      <c r="C33" s="73" t="s">
        <v>250</v>
      </c>
      <c r="D33" s="12" t="s">
        <v>26</v>
      </c>
      <c r="E33" s="11" t="s">
        <v>10</v>
      </c>
      <c r="F33" s="11">
        <v>1</v>
      </c>
      <c r="G33" s="13"/>
      <c r="H33" s="13">
        <f t="shared" si="0"/>
        <v>0</v>
      </c>
      <c r="I33" s="13"/>
      <c r="J33" s="13"/>
    </row>
    <row r="34" spans="1:10" s="23" customFormat="1" ht="30.75" customHeight="1" x14ac:dyDescent="0.3">
      <c r="A34" s="11">
        <v>32</v>
      </c>
      <c r="B34" s="68" t="s">
        <v>139</v>
      </c>
      <c r="C34" s="68" t="s">
        <v>95</v>
      </c>
      <c r="D34" s="12" t="s">
        <v>26</v>
      </c>
      <c r="E34" s="11" t="s">
        <v>10</v>
      </c>
      <c r="F34" s="11">
        <v>1</v>
      </c>
      <c r="G34" s="13"/>
      <c r="H34" s="13">
        <f t="shared" si="0"/>
        <v>0</v>
      </c>
      <c r="I34" s="13"/>
      <c r="J34" s="13"/>
    </row>
    <row r="35" spans="1:10" s="23" customFormat="1" x14ac:dyDescent="0.3">
      <c r="A35" s="11">
        <v>33</v>
      </c>
      <c r="B35" s="68" t="s">
        <v>218</v>
      </c>
      <c r="C35" s="79" t="s">
        <v>251</v>
      </c>
      <c r="D35" s="12" t="s">
        <v>252</v>
      </c>
      <c r="E35" s="11" t="s">
        <v>10</v>
      </c>
      <c r="F35" s="11">
        <v>1</v>
      </c>
      <c r="G35" s="13"/>
      <c r="H35" s="13">
        <f t="shared" si="0"/>
        <v>0</v>
      </c>
      <c r="I35" s="13"/>
      <c r="J35" s="13"/>
    </row>
    <row r="36" spans="1:10" s="23" customFormat="1" x14ac:dyDescent="0.3">
      <c r="A36" s="11">
        <v>34</v>
      </c>
      <c r="B36" s="68" t="s">
        <v>136</v>
      </c>
      <c r="C36" s="19" t="s">
        <v>74</v>
      </c>
      <c r="D36" s="69" t="s">
        <v>253</v>
      </c>
      <c r="E36" s="11" t="s">
        <v>10</v>
      </c>
      <c r="F36" s="11">
        <v>1</v>
      </c>
      <c r="G36" s="13"/>
      <c r="H36" s="13">
        <f t="shared" si="0"/>
        <v>0</v>
      </c>
      <c r="I36" s="13"/>
      <c r="J36" s="13"/>
    </row>
    <row r="37" spans="1:10" s="23" customFormat="1" x14ac:dyDescent="0.3">
      <c r="A37" s="11">
        <v>35</v>
      </c>
      <c r="B37" s="81" t="s">
        <v>133</v>
      </c>
      <c r="C37" s="16" t="s">
        <v>254</v>
      </c>
      <c r="D37" s="69" t="s">
        <v>255</v>
      </c>
      <c r="E37" s="11" t="s">
        <v>10</v>
      </c>
      <c r="F37" s="11">
        <v>1</v>
      </c>
      <c r="G37" s="13"/>
      <c r="H37" s="13">
        <f t="shared" si="0"/>
        <v>0</v>
      </c>
      <c r="I37" s="13"/>
      <c r="J37" s="13"/>
    </row>
    <row r="38" spans="1:10" s="23" customFormat="1" x14ac:dyDescent="0.3">
      <c r="A38" s="11">
        <v>36</v>
      </c>
      <c r="B38" s="81" t="s">
        <v>219</v>
      </c>
      <c r="C38" s="67" t="s">
        <v>256</v>
      </c>
      <c r="D38" s="78" t="s">
        <v>93</v>
      </c>
      <c r="E38" s="11" t="s">
        <v>10</v>
      </c>
      <c r="F38" s="82">
        <v>1</v>
      </c>
      <c r="G38" s="13"/>
      <c r="H38" s="13">
        <f t="shared" si="0"/>
        <v>0</v>
      </c>
      <c r="I38" s="13"/>
      <c r="J38" s="13"/>
    </row>
    <row r="39" spans="1:10" s="23" customFormat="1" x14ac:dyDescent="0.3">
      <c r="A39" s="11">
        <v>37</v>
      </c>
      <c r="B39" s="81" t="s">
        <v>130</v>
      </c>
      <c r="C39" s="67" t="s">
        <v>70</v>
      </c>
      <c r="D39" s="12" t="s">
        <v>75</v>
      </c>
      <c r="E39" s="11" t="s">
        <v>10</v>
      </c>
      <c r="F39" s="11">
        <v>1</v>
      </c>
      <c r="G39" s="13"/>
      <c r="H39" s="13">
        <f t="shared" si="0"/>
        <v>0</v>
      </c>
      <c r="I39" s="13"/>
      <c r="J39" s="13"/>
    </row>
    <row r="40" spans="1:10" s="23" customFormat="1" x14ac:dyDescent="0.25">
      <c r="A40" s="11">
        <v>38</v>
      </c>
      <c r="B40" s="13" t="s">
        <v>197</v>
      </c>
      <c r="C40" s="19" t="s">
        <v>257</v>
      </c>
      <c r="D40" s="16" t="s">
        <v>258</v>
      </c>
      <c r="E40" s="11" t="s">
        <v>10</v>
      </c>
      <c r="F40" s="11">
        <v>1</v>
      </c>
      <c r="G40" s="13"/>
      <c r="H40" s="13">
        <f t="shared" si="0"/>
        <v>0</v>
      </c>
      <c r="I40" s="13"/>
      <c r="J40" s="13"/>
    </row>
    <row r="41" spans="1:10" s="23" customFormat="1" x14ac:dyDescent="0.3">
      <c r="A41" s="11">
        <v>39</v>
      </c>
      <c r="B41" s="77" t="s">
        <v>220</v>
      </c>
      <c r="C41" s="73" t="s">
        <v>259</v>
      </c>
      <c r="D41" s="83" t="s">
        <v>236</v>
      </c>
      <c r="E41" s="11" t="s">
        <v>10</v>
      </c>
      <c r="F41" s="11">
        <v>1</v>
      </c>
      <c r="G41" s="13"/>
      <c r="H41" s="13">
        <f t="shared" si="0"/>
        <v>0</v>
      </c>
      <c r="I41" s="13"/>
      <c r="J41" s="13"/>
    </row>
    <row r="42" spans="1:10" s="26" customFormat="1" x14ac:dyDescent="0.3">
      <c r="A42" s="11">
        <v>40</v>
      </c>
      <c r="B42" s="13" t="s">
        <v>137</v>
      </c>
      <c r="C42" s="67" t="s">
        <v>83</v>
      </c>
      <c r="D42" s="12" t="s">
        <v>26</v>
      </c>
      <c r="E42" s="11" t="s">
        <v>10</v>
      </c>
      <c r="F42" s="11">
        <v>6</v>
      </c>
      <c r="G42" s="24"/>
      <c r="H42" s="13">
        <f t="shared" si="0"/>
        <v>0</v>
      </c>
      <c r="I42" s="24"/>
      <c r="J42" s="24"/>
    </row>
    <row r="43" spans="1:10" s="23" customFormat="1" x14ac:dyDescent="0.25">
      <c r="A43" s="11"/>
      <c r="B43" s="13"/>
      <c r="C43" s="13"/>
      <c r="D43" s="13"/>
      <c r="E43" s="13"/>
      <c r="F43" s="11"/>
      <c r="G43" s="13"/>
      <c r="H43" s="13">
        <f>SUM(H3:H42)</f>
        <v>0</v>
      </c>
      <c r="I43" s="13"/>
      <c r="J43" s="13"/>
    </row>
  </sheetData>
  <protectedRanges>
    <protectedRange sqref="D21" name="Range1_1_2_1_1"/>
  </protectedRanges>
  <conditionalFormatting sqref="B33">
    <cfRule type="duplicateValues" dxfId="36" priority="21"/>
  </conditionalFormatting>
  <conditionalFormatting sqref="B33">
    <cfRule type="duplicateValues" dxfId="35" priority="22"/>
  </conditionalFormatting>
  <conditionalFormatting sqref="B33">
    <cfRule type="duplicateValues" dxfId="34" priority="23"/>
  </conditionalFormatting>
  <conditionalFormatting sqref="B37">
    <cfRule type="duplicateValues" dxfId="33" priority="19"/>
  </conditionalFormatting>
  <conditionalFormatting sqref="B37">
    <cfRule type="duplicateValues" dxfId="32" priority="20"/>
  </conditionalFormatting>
  <conditionalFormatting sqref="B38">
    <cfRule type="duplicateValues" dxfId="31" priority="17"/>
  </conditionalFormatting>
  <conditionalFormatting sqref="B38">
    <cfRule type="duplicateValues" dxfId="30" priority="18"/>
  </conditionalFormatting>
  <conditionalFormatting sqref="B39">
    <cfRule type="duplicateValues" dxfId="29" priority="15"/>
  </conditionalFormatting>
  <conditionalFormatting sqref="B39">
    <cfRule type="duplicateValues" dxfId="28" priority="16"/>
  </conditionalFormatting>
  <conditionalFormatting sqref="B26">
    <cfRule type="duplicateValues" dxfId="27" priority="13"/>
  </conditionalFormatting>
  <conditionalFormatting sqref="B26">
    <cfRule type="duplicateValues" dxfId="26" priority="14"/>
  </conditionalFormatting>
  <conditionalFormatting sqref="B27">
    <cfRule type="duplicateValues" dxfId="25" priority="10"/>
  </conditionalFormatting>
  <conditionalFormatting sqref="B27">
    <cfRule type="duplicateValues" dxfId="24" priority="11"/>
  </conditionalFormatting>
  <conditionalFormatting sqref="B27">
    <cfRule type="duplicateValues" dxfId="23" priority="12"/>
  </conditionalFormatting>
  <conditionalFormatting sqref="B28">
    <cfRule type="duplicateValues" dxfId="22" priority="7"/>
  </conditionalFormatting>
  <conditionalFormatting sqref="B28">
    <cfRule type="duplicateValues" dxfId="21" priority="8"/>
  </conditionalFormatting>
  <conditionalFormatting sqref="B28">
    <cfRule type="duplicateValues" dxfId="20" priority="9"/>
  </conditionalFormatting>
  <conditionalFormatting sqref="B41">
    <cfRule type="duplicateValues" dxfId="19" priority="4"/>
  </conditionalFormatting>
  <conditionalFormatting sqref="B41">
    <cfRule type="duplicateValues" dxfId="18" priority="5"/>
  </conditionalFormatting>
  <conditionalFormatting sqref="B41">
    <cfRule type="duplicateValues" dxfId="17" priority="6"/>
  </conditionalFormatting>
  <conditionalFormatting sqref="C26">
    <cfRule type="duplicateValues" dxfId="16" priority="3"/>
  </conditionalFormatting>
  <conditionalFormatting sqref="C33">
    <cfRule type="duplicateValues" dxfId="15" priority="2"/>
  </conditionalFormatting>
  <conditionalFormatting sqref="C41">
    <cfRule type="duplicateValues" dxfId="14" priority="1"/>
  </conditionalFormatting>
  <dataValidations count="1">
    <dataValidation type="list" allowBlank="1" showInputMessage="1" showErrorMessage="1" prompt="აირჩიეთ ერთეული" sqref="E22:E42">
      <formula1>sia</formula1>
      <formula2>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workbookViewId="0">
      <selection activeCell="H11" sqref="H11"/>
    </sheetView>
  </sheetViews>
  <sheetFormatPr defaultColWidth="8.7109375" defaultRowHeight="12.75" x14ac:dyDescent="0.25"/>
  <cols>
    <col min="1" max="1" width="9" style="93" customWidth="1"/>
    <col min="2" max="2" width="15.140625" style="86" customWidth="1"/>
    <col min="3" max="3" width="46.28515625" style="65" customWidth="1"/>
    <col min="4" max="4" width="78.28515625" style="86" customWidth="1"/>
    <col min="5" max="5" width="14.28515625" style="86" customWidth="1"/>
    <col min="6" max="6" width="13.42578125" style="86" customWidth="1"/>
    <col min="7" max="7" width="12.7109375" style="86" customWidth="1"/>
    <col min="8" max="16384" width="8.7109375" style="86"/>
  </cols>
  <sheetData>
    <row r="1" spans="1:10" ht="66" customHeight="1" thickBot="1" x14ac:dyDescent="0.3">
      <c r="A1" s="120" t="s">
        <v>203</v>
      </c>
      <c r="B1" s="120"/>
      <c r="C1" s="120"/>
      <c r="D1" s="120"/>
      <c r="E1" s="120"/>
      <c r="F1" s="120"/>
    </row>
    <row r="2" spans="1:10" s="37" customFormat="1" ht="40.5" customHeight="1" x14ac:dyDescent="0.25">
      <c r="A2" s="32" t="s">
        <v>0</v>
      </c>
      <c r="B2" s="33" t="s">
        <v>198</v>
      </c>
      <c r="C2" s="34" t="s">
        <v>1</v>
      </c>
      <c r="D2" s="34" t="s">
        <v>2</v>
      </c>
      <c r="E2" s="35" t="s">
        <v>32</v>
      </c>
      <c r="F2" s="35" t="s">
        <v>33</v>
      </c>
      <c r="G2" s="9" t="s">
        <v>199</v>
      </c>
      <c r="H2" s="36" t="s">
        <v>200</v>
      </c>
      <c r="I2" s="36" t="s">
        <v>201</v>
      </c>
      <c r="J2" s="36" t="s">
        <v>202</v>
      </c>
    </row>
    <row r="3" spans="1:10" s="65" customFormat="1" ht="25.5" x14ac:dyDescent="0.25">
      <c r="A3" s="95">
        <v>1</v>
      </c>
      <c r="B3" s="87" t="s">
        <v>260</v>
      </c>
      <c r="C3" s="58" t="s">
        <v>88</v>
      </c>
      <c r="D3" s="62" t="s">
        <v>100</v>
      </c>
      <c r="E3" s="57" t="s">
        <v>10</v>
      </c>
      <c r="F3" s="57">
        <v>2</v>
      </c>
      <c r="G3" s="58"/>
      <c r="H3" s="13">
        <f>ROUND(G3*F3, 2)</f>
        <v>0</v>
      </c>
      <c r="I3" s="58"/>
      <c r="J3" s="58"/>
    </row>
    <row r="4" spans="1:10" s="65" customFormat="1" ht="23.65" customHeight="1" x14ac:dyDescent="0.25">
      <c r="A4" s="95">
        <v>2</v>
      </c>
      <c r="B4" s="57" t="s">
        <v>261</v>
      </c>
      <c r="C4" s="58" t="s">
        <v>266</v>
      </c>
      <c r="D4" s="60" t="s">
        <v>267</v>
      </c>
      <c r="E4" s="57" t="s">
        <v>10</v>
      </c>
      <c r="F4" s="57">
        <v>7</v>
      </c>
      <c r="G4" s="58"/>
      <c r="H4" s="13">
        <f t="shared" ref="H4:H10" si="0">ROUND(G4*F4, 2)</f>
        <v>0</v>
      </c>
      <c r="I4" s="58"/>
      <c r="J4" s="58"/>
    </row>
    <row r="5" spans="1:10" s="65" customFormat="1" ht="15" x14ac:dyDescent="0.25">
      <c r="A5" s="95">
        <v>3</v>
      </c>
      <c r="B5" s="88" t="s">
        <v>262</v>
      </c>
      <c r="C5" s="63" t="s">
        <v>268</v>
      </c>
      <c r="D5" s="96" t="s">
        <v>269</v>
      </c>
      <c r="E5" s="57" t="s">
        <v>10</v>
      </c>
      <c r="F5" s="61">
        <v>1</v>
      </c>
      <c r="G5" s="58"/>
      <c r="H5" s="13">
        <f t="shared" si="0"/>
        <v>0</v>
      </c>
      <c r="I5" s="58"/>
      <c r="J5" s="58"/>
    </row>
    <row r="6" spans="1:10" s="65" customFormat="1" ht="15" x14ac:dyDescent="0.25">
      <c r="A6" s="95">
        <v>4</v>
      </c>
      <c r="B6" s="88" t="s">
        <v>263</v>
      </c>
      <c r="C6" s="59" t="s">
        <v>270</v>
      </c>
      <c r="D6" s="96" t="s">
        <v>271</v>
      </c>
      <c r="E6" s="57" t="s">
        <v>10</v>
      </c>
      <c r="F6" s="97">
        <v>1</v>
      </c>
      <c r="G6" s="58"/>
      <c r="H6" s="13">
        <f t="shared" si="0"/>
        <v>0</v>
      </c>
      <c r="I6" s="58"/>
      <c r="J6" s="58"/>
    </row>
    <row r="7" spans="1:10" s="65" customFormat="1" ht="15" x14ac:dyDescent="0.25">
      <c r="A7" s="95">
        <v>5</v>
      </c>
      <c r="B7" s="61" t="s">
        <v>264</v>
      </c>
      <c r="C7" s="59" t="s">
        <v>272</v>
      </c>
      <c r="D7" s="59" t="s">
        <v>273</v>
      </c>
      <c r="E7" s="57" t="s">
        <v>10</v>
      </c>
      <c r="F7" s="61">
        <v>2</v>
      </c>
      <c r="G7" s="58"/>
      <c r="H7" s="13">
        <f t="shared" si="0"/>
        <v>0</v>
      </c>
      <c r="I7" s="58"/>
      <c r="J7" s="58"/>
    </row>
    <row r="8" spans="1:10" s="65" customFormat="1" ht="76.5" x14ac:dyDescent="0.25">
      <c r="A8" s="95">
        <v>6</v>
      </c>
      <c r="B8" s="89" t="s">
        <v>265</v>
      </c>
      <c r="C8" s="90" t="s">
        <v>274</v>
      </c>
      <c r="D8" s="91" t="s">
        <v>275</v>
      </c>
      <c r="E8" s="57" t="s">
        <v>10</v>
      </c>
      <c r="F8" s="95">
        <v>3</v>
      </c>
      <c r="G8" s="58"/>
      <c r="H8" s="13">
        <f t="shared" si="0"/>
        <v>0</v>
      </c>
      <c r="I8" s="58"/>
      <c r="J8" s="58"/>
    </row>
    <row r="9" spans="1:10" s="65" customFormat="1" ht="25.5" x14ac:dyDescent="0.25">
      <c r="A9" s="57">
        <v>7</v>
      </c>
      <c r="B9" s="57" t="s">
        <v>261</v>
      </c>
      <c r="C9" s="92" t="s">
        <v>276</v>
      </c>
      <c r="D9" s="92" t="s">
        <v>277</v>
      </c>
      <c r="E9" s="57" t="s">
        <v>10</v>
      </c>
      <c r="F9" s="97">
        <v>1</v>
      </c>
      <c r="G9" s="58"/>
      <c r="H9" s="13">
        <f t="shared" si="0"/>
        <v>0</v>
      </c>
      <c r="I9" s="58"/>
      <c r="J9" s="58"/>
    </row>
    <row r="10" spans="1:10" s="65" customFormat="1" ht="25.5" x14ac:dyDescent="0.25">
      <c r="A10" s="95">
        <v>8</v>
      </c>
      <c r="B10" s="57" t="s">
        <v>261</v>
      </c>
      <c r="C10" s="94" t="s">
        <v>278</v>
      </c>
      <c r="D10" s="92" t="s">
        <v>279</v>
      </c>
      <c r="E10" s="57" t="s">
        <v>10</v>
      </c>
      <c r="F10" s="97">
        <v>1</v>
      </c>
      <c r="G10" s="64"/>
      <c r="H10" s="13">
        <f t="shared" si="0"/>
        <v>0</v>
      </c>
      <c r="I10" s="64"/>
      <c r="J10" s="64"/>
    </row>
    <row r="11" spans="1:10" x14ac:dyDescent="0.25">
      <c r="A11" s="95"/>
      <c r="B11" s="98"/>
      <c r="C11" s="64"/>
      <c r="D11" s="98"/>
      <c r="E11" s="98"/>
      <c r="F11" s="98"/>
      <c r="G11" s="98"/>
      <c r="H11" s="98">
        <f>SUM(H3:H10)</f>
        <v>0</v>
      </c>
      <c r="I11" s="98"/>
      <c r="J11" s="98"/>
    </row>
  </sheetData>
  <mergeCells count="1">
    <mergeCell ref="A1:F1"/>
  </mergeCells>
  <conditionalFormatting sqref="B5">
    <cfRule type="duplicateValues" dxfId="13" priority="6"/>
  </conditionalFormatting>
  <conditionalFormatting sqref="B5">
    <cfRule type="duplicateValues" dxfId="12" priority="7"/>
  </conditionalFormatting>
  <conditionalFormatting sqref="B6">
    <cfRule type="duplicateValues" dxfId="11" priority="3"/>
  </conditionalFormatting>
  <conditionalFormatting sqref="B6">
    <cfRule type="duplicateValues" dxfId="10" priority="4"/>
  </conditionalFormatting>
  <conditionalFormatting sqref="B6">
    <cfRule type="duplicateValues" dxfId="9" priority="5"/>
  </conditionalFormatting>
  <conditionalFormatting sqref="B8">
    <cfRule type="duplicateValues" dxfId="8" priority="2"/>
  </conditionalFormatting>
  <conditionalFormatting sqref="C5">
    <cfRule type="duplicateValues" dxfId="7" priority="1"/>
  </conditionalFormatting>
  <dataValidations count="1">
    <dataValidation type="list" allowBlank="1" showInputMessage="1" showErrorMessage="1" prompt="აირჩიეთ ერთეული" sqref="E4:E8">
      <formula1>sia</formula1>
      <formula2>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7" workbookViewId="0">
      <selection activeCell="J2" sqref="J2:J14"/>
    </sheetView>
  </sheetViews>
  <sheetFormatPr defaultColWidth="9" defaultRowHeight="15" x14ac:dyDescent="0.25"/>
  <cols>
    <col min="1" max="1" width="5.140625" style="3" customWidth="1"/>
    <col min="2" max="2" width="18" style="2" customWidth="1"/>
    <col min="3" max="3" width="52" style="5" customWidth="1"/>
    <col min="4" max="4" width="86.140625" style="1" customWidth="1"/>
    <col min="5" max="5" width="14.7109375" style="1" customWidth="1"/>
    <col min="6" max="6" width="13" style="1" customWidth="1"/>
    <col min="7" max="7" width="13.140625" style="1" customWidth="1"/>
    <col min="8" max="9" width="9" style="1"/>
    <col min="10" max="10" width="9.7109375" style="1" customWidth="1"/>
    <col min="11" max="16384" width="9" style="1"/>
  </cols>
  <sheetData>
    <row r="1" spans="1:10" ht="76.5" customHeight="1" x14ac:dyDescent="0.25">
      <c r="A1" s="121" t="s">
        <v>366</v>
      </c>
      <c r="B1" s="121"/>
      <c r="C1" s="121"/>
      <c r="D1" s="121"/>
      <c r="E1" s="121"/>
      <c r="F1" s="121"/>
    </row>
    <row r="2" spans="1:10" s="4" customFormat="1" ht="40.15" customHeight="1" x14ac:dyDescent="0.25">
      <c r="A2" s="8" t="s">
        <v>0</v>
      </c>
      <c r="B2" s="38" t="s">
        <v>115</v>
      </c>
      <c r="C2" s="8" t="s">
        <v>1</v>
      </c>
      <c r="D2" s="8" t="s">
        <v>2</v>
      </c>
      <c r="E2" s="9" t="s">
        <v>32</v>
      </c>
      <c r="F2" s="9" t="s">
        <v>33</v>
      </c>
      <c r="G2" s="9" t="s">
        <v>199</v>
      </c>
      <c r="H2" s="9" t="s">
        <v>200</v>
      </c>
      <c r="I2" s="9" t="s">
        <v>201</v>
      </c>
      <c r="J2" s="9" t="s">
        <v>202</v>
      </c>
    </row>
    <row r="3" spans="1:10" s="5" customFormat="1" x14ac:dyDescent="0.25">
      <c r="A3" s="11">
        <v>1</v>
      </c>
      <c r="B3" s="99" t="s">
        <v>141</v>
      </c>
      <c r="C3" s="47" t="s">
        <v>11</v>
      </c>
      <c r="D3" s="100" t="s">
        <v>31</v>
      </c>
      <c r="E3" s="101" t="s">
        <v>10</v>
      </c>
      <c r="F3" s="101">
        <v>25</v>
      </c>
      <c r="G3" s="13"/>
      <c r="H3" s="13">
        <f>ROUND(G3*F3, 2)</f>
        <v>0</v>
      </c>
      <c r="I3" s="13"/>
      <c r="J3" s="13"/>
    </row>
    <row r="4" spans="1:10" s="5" customFormat="1" x14ac:dyDescent="0.25">
      <c r="A4" s="11">
        <v>2</v>
      </c>
      <c r="B4" s="99" t="s">
        <v>142</v>
      </c>
      <c r="C4" s="47" t="s">
        <v>12</v>
      </c>
      <c r="D4" s="102" t="s">
        <v>31</v>
      </c>
      <c r="E4" s="101" t="s">
        <v>10</v>
      </c>
      <c r="F4" s="49">
        <v>25</v>
      </c>
      <c r="G4" s="13"/>
      <c r="H4" s="13">
        <f t="shared" ref="H4:H31" si="0">ROUND(G4*F4, 2)</f>
        <v>0</v>
      </c>
      <c r="I4" s="13"/>
      <c r="J4" s="13"/>
    </row>
    <row r="5" spans="1:10" s="5" customFormat="1" x14ac:dyDescent="0.25">
      <c r="A5" s="11">
        <v>3</v>
      </c>
      <c r="B5" s="99" t="s">
        <v>143</v>
      </c>
      <c r="C5" s="47" t="s">
        <v>14</v>
      </c>
      <c r="D5" s="100" t="s">
        <v>89</v>
      </c>
      <c r="E5" s="101" t="s">
        <v>10</v>
      </c>
      <c r="F5" s="101">
        <v>100</v>
      </c>
      <c r="G5" s="13"/>
      <c r="H5" s="13">
        <f t="shared" si="0"/>
        <v>0</v>
      </c>
      <c r="I5" s="13"/>
      <c r="J5" s="13"/>
    </row>
    <row r="6" spans="1:10" s="5" customFormat="1" x14ac:dyDescent="0.25">
      <c r="A6" s="11">
        <v>4</v>
      </c>
      <c r="B6" s="99" t="s">
        <v>144</v>
      </c>
      <c r="C6" s="47" t="s">
        <v>15</v>
      </c>
      <c r="D6" s="100" t="s">
        <v>90</v>
      </c>
      <c r="E6" s="101" t="s">
        <v>10</v>
      </c>
      <c r="F6" s="101">
        <v>200</v>
      </c>
      <c r="G6" s="13"/>
      <c r="H6" s="13">
        <f t="shared" si="0"/>
        <v>0</v>
      </c>
      <c r="I6" s="13"/>
      <c r="J6" s="13"/>
    </row>
    <row r="7" spans="1:10" s="5" customFormat="1" x14ac:dyDescent="0.25">
      <c r="A7" s="11">
        <v>5</v>
      </c>
      <c r="B7" s="99" t="s">
        <v>145</v>
      </c>
      <c r="C7" s="47" t="s">
        <v>16</v>
      </c>
      <c r="D7" s="100" t="s">
        <v>281</v>
      </c>
      <c r="E7" s="101" t="s">
        <v>10</v>
      </c>
      <c r="F7" s="101">
        <v>300</v>
      </c>
      <c r="G7" s="13"/>
      <c r="H7" s="13">
        <f t="shared" si="0"/>
        <v>0</v>
      </c>
      <c r="I7" s="13"/>
      <c r="J7" s="13"/>
    </row>
    <row r="8" spans="1:10" s="5" customFormat="1" x14ac:dyDescent="0.25">
      <c r="A8" s="11">
        <v>6</v>
      </c>
      <c r="B8" s="99" t="s">
        <v>146</v>
      </c>
      <c r="C8" s="47" t="s">
        <v>17</v>
      </c>
      <c r="D8" s="100" t="s">
        <v>282</v>
      </c>
      <c r="E8" s="101" t="s">
        <v>10</v>
      </c>
      <c r="F8" s="101">
        <v>300</v>
      </c>
      <c r="G8" s="13"/>
      <c r="H8" s="13">
        <f t="shared" si="0"/>
        <v>0</v>
      </c>
      <c r="I8" s="13"/>
      <c r="J8" s="13"/>
    </row>
    <row r="9" spans="1:10" s="5" customFormat="1" x14ac:dyDescent="0.25">
      <c r="A9" s="11">
        <v>7</v>
      </c>
      <c r="B9" s="99" t="s">
        <v>147</v>
      </c>
      <c r="C9" s="47" t="s">
        <v>22</v>
      </c>
      <c r="D9" s="100" t="s">
        <v>283</v>
      </c>
      <c r="E9" s="101" t="s">
        <v>10</v>
      </c>
      <c r="F9" s="101">
        <v>4</v>
      </c>
      <c r="G9" s="13"/>
      <c r="H9" s="13">
        <f t="shared" si="0"/>
        <v>0</v>
      </c>
      <c r="I9" s="13"/>
      <c r="J9" s="13"/>
    </row>
    <row r="10" spans="1:10" s="5" customFormat="1" x14ac:dyDescent="0.25">
      <c r="A10" s="11">
        <v>8</v>
      </c>
      <c r="B10" s="99" t="s">
        <v>148</v>
      </c>
      <c r="C10" s="47" t="s">
        <v>18</v>
      </c>
      <c r="D10" s="100" t="s">
        <v>34</v>
      </c>
      <c r="E10" s="101" t="s">
        <v>10</v>
      </c>
      <c r="F10" s="101">
        <v>12</v>
      </c>
      <c r="G10" s="13"/>
      <c r="H10" s="13">
        <f t="shared" si="0"/>
        <v>0</v>
      </c>
      <c r="I10" s="13"/>
      <c r="J10" s="13"/>
    </row>
    <row r="11" spans="1:10" s="5" customFormat="1" x14ac:dyDescent="0.25">
      <c r="A11" s="11">
        <v>9</v>
      </c>
      <c r="B11" s="99" t="s">
        <v>149</v>
      </c>
      <c r="C11" s="47" t="s">
        <v>28</v>
      </c>
      <c r="D11" s="100" t="s">
        <v>35</v>
      </c>
      <c r="E11" s="101" t="s">
        <v>10</v>
      </c>
      <c r="F11" s="101">
        <v>500</v>
      </c>
      <c r="G11" s="13"/>
      <c r="H11" s="13">
        <f t="shared" si="0"/>
        <v>0</v>
      </c>
      <c r="I11" s="13"/>
      <c r="J11" s="13"/>
    </row>
    <row r="12" spans="1:10" s="5" customFormat="1" ht="30" x14ac:dyDescent="0.25">
      <c r="A12" s="11">
        <v>10</v>
      </c>
      <c r="B12" s="99" t="s">
        <v>150</v>
      </c>
      <c r="C12" s="47" t="s">
        <v>19</v>
      </c>
      <c r="D12" s="100" t="s">
        <v>68</v>
      </c>
      <c r="E12" s="101" t="s">
        <v>10</v>
      </c>
      <c r="F12" s="101">
        <v>100</v>
      </c>
      <c r="G12" s="13"/>
      <c r="H12" s="13">
        <f t="shared" si="0"/>
        <v>0</v>
      </c>
      <c r="I12" s="13"/>
      <c r="J12" s="13"/>
    </row>
    <row r="13" spans="1:10" s="5" customFormat="1" ht="30" x14ac:dyDescent="0.25">
      <c r="A13" s="11">
        <v>11</v>
      </c>
      <c r="B13" s="99" t="s">
        <v>151</v>
      </c>
      <c r="C13" s="47" t="s">
        <v>20</v>
      </c>
      <c r="D13" s="100" t="s">
        <v>68</v>
      </c>
      <c r="E13" s="101" t="s">
        <v>10</v>
      </c>
      <c r="F13" s="101">
        <v>18000</v>
      </c>
      <c r="G13" s="13"/>
      <c r="H13" s="13">
        <f t="shared" si="0"/>
        <v>0</v>
      </c>
      <c r="I13" s="13"/>
      <c r="J13" s="13"/>
    </row>
    <row r="14" spans="1:10" s="5" customFormat="1" x14ac:dyDescent="0.25">
      <c r="A14" s="11">
        <v>12</v>
      </c>
      <c r="B14" s="99" t="s">
        <v>153</v>
      </c>
      <c r="C14" s="47" t="s">
        <v>21</v>
      </c>
      <c r="D14" s="100" t="s">
        <v>284</v>
      </c>
      <c r="E14" s="101" t="s">
        <v>10</v>
      </c>
      <c r="F14" s="101">
        <v>300</v>
      </c>
      <c r="G14" s="13"/>
      <c r="H14" s="13">
        <f t="shared" si="0"/>
        <v>0</v>
      </c>
      <c r="I14" s="13"/>
      <c r="J14" s="13"/>
    </row>
    <row r="15" spans="1:10" s="5" customFormat="1" x14ac:dyDescent="0.25">
      <c r="A15" s="11">
        <v>13</v>
      </c>
      <c r="B15" s="99" t="s">
        <v>154</v>
      </c>
      <c r="C15" s="47" t="s">
        <v>23</v>
      </c>
      <c r="D15" s="100" t="s">
        <v>285</v>
      </c>
      <c r="E15" s="101" t="s">
        <v>10</v>
      </c>
      <c r="F15" s="101">
        <v>60</v>
      </c>
      <c r="G15" s="13"/>
      <c r="H15" s="13">
        <f t="shared" si="0"/>
        <v>0</v>
      </c>
      <c r="I15" s="13"/>
      <c r="J15" s="13"/>
    </row>
    <row r="16" spans="1:10" s="5" customFormat="1" x14ac:dyDescent="0.25">
      <c r="A16" s="11">
        <v>14</v>
      </c>
      <c r="B16" s="99" t="s">
        <v>155</v>
      </c>
      <c r="C16" s="47" t="s">
        <v>24</v>
      </c>
      <c r="D16" s="100" t="s">
        <v>111</v>
      </c>
      <c r="E16" s="101" t="s">
        <v>10</v>
      </c>
      <c r="F16" s="101">
        <v>1200</v>
      </c>
      <c r="G16" s="13"/>
      <c r="H16" s="13">
        <f t="shared" si="0"/>
        <v>0</v>
      </c>
      <c r="I16" s="13"/>
      <c r="J16" s="13"/>
    </row>
    <row r="17" spans="1:10" s="5" customFormat="1" x14ac:dyDescent="0.25">
      <c r="A17" s="11">
        <v>15</v>
      </c>
      <c r="B17" s="99" t="s">
        <v>156</v>
      </c>
      <c r="C17" s="47" t="s">
        <v>25</v>
      </c>
      <c r="D17" s="100" t="s">
        <v>286</v>
      </c>
      <c r="E17" s="101" t="s">
        <v>10</v>
      </c>
      <c r="F17" s="101">
        <v>2</v>
      </c>
      <c r="G17" s="13"/>
      <c r="H17" s="13">
        <f t="shared" si="0"/>
        <v>0</v>
      </c>
      <c r="I17" s="13"/>
      <c r="J17" s="13"/>
    </row>
    <row r="18" spans="1:10" s="5" customFormat="1" x14ac:dyDescent="0.25">
      <c r="A18" s="11">
        <v>16</v>
      </c>
      <c r="B18" s="99" t="s">
        <v>161</v>
      </c>
      <c r="C18" s="47" t="s">
        <v>82</v>
      </c>
      <c r="D18" s="100" t="s">
        <v>287</v>
      </c>
      <c r="E18" s="101" t="s">
        <v>10</v>
      </c>
      <c r="F18" s="101">
        <v>12</v>
      </c>
      <c r="G18" s="13"/>
      <c r="H18" s="13">
        <f t="shared" si="0"/>
        <v>0</v>
      </c>
      <c r="I18" s="13"/>
      <c r="J18" s="13"/>
    </row>
    <row r="19" spans="1:10" s="5" customFormat="1" x14ac:dyDescent="0.25">
      <c r="A19" s="11">
        <v>17</v>
      </c>
      <c r="B19" s="99" t="s">
        <v>162</v>
      </c>
      <c r="C19" s="47" t="s">
        <v>85</v>
      </c>
      <c r="D19" s="100" t="s">
        <v>86</v>
      </c>
      <c r="E19" s="101" t="s">
        <v>10</v>
      </c>
      <c r="F19" s="101">
        <v>60</v>
      </c>
      <c r="G19" s="13"/>
      <c r="H19" s="13">
        <f t="shared" si="0"/>
        <v>0</v>
      </c>
      <c r="I19" s="13"/>
      <c r="J19" s="13"/>
    </row>
    <row r="20" spans="1:10" s="5" customFormat="1" x14ac:dyDescent="0.25">
      <c r="A20" s="11">
        <v>18</v>
      </c>
      <c r="B20" s="99" t="s">
        <v>172</v>
      </c>
      <c r="C20" s="47" t="s">
        <v>98</v>
      </c>
      <c r="D20" s="100" t="s">
        <v>288</v>
      </c>
      <c r="E20" s="101" t="s">
        <v>10</v>
      </c>
      <c r="F20" s="101">
        <v>2</v>
      </c>
      <c r="G20" s="13"/>
      <c r="H20" s="13">
        <f t="shared" si="0"/>
        <v>0</v>
      </c>
      <c r="I20" s="13"/>
      <c r="J20" s="13"/>
    </row>
    <row r="21" spans="1:10" s="5" customFormat="1" x14ac:dyDescent="0.25">
      <c r="A21" s="11">
        <v>19</v>
      </c>
      <c r="B21" s="99" t="s">
        <v>163</v>
      </c>
      <c r="C21" s="47" t="s">
        <v>289</v>
      </c>
      <c r="D21" s="100" t="s">
        <v>290</v>
      </c>
      <c r="E21" s="101" t="s">
        <v>10</v>
      </c>
      <c r="F21" s="101">
        <v>1</v>
      </c>
      <c r="G21" s="13"/>
      <c r="H21" s="13">
        <f t="shared" si="0"/>
        <v>0</v>
      </c>
      <c r="I21" s="13"/>
      <c r="J21" s="13"/>
    </row>
    <row r="22" spans="1:10" s="5" customFormat="1" ht="45" x14ac:dyDescent="0.25">
      <c r="A22" s="11">
        <v>20</v>
      </c>
      <c r="B22" s="99" t="s">
        <v>280</v>
      </c>
      <c r="C22" s="47" t="s">
        <v>291</v>
      </c>
      <c r="D22" s="100" t="s">
        <v>292</v>
      </c>
      <c r="E22" s="101" t="s">
        <v>10</v>
      </c>
      <c r="F22" s="101">
        <v>4</v>
      </c>
      <c r="G22" s="13"/>
      <c r="H22" s="13">
        <f t="shared" si="0"/>
        <v>0</v>
      </c>
      <c r="I22" s="13"/>
      <c r="J22" s="13"/>
    </row>
    <row r="23" spans="1:10" s="5" customFormat="1" x14ac:dyDescent="0.25">
      <c r="A23" s="11">
        <v>21</v>
      </c>
      <c r="B23" s="99" t="s">
        <v>168</v>
      </c>
      <c r="C23" s="47" t="s">
        <v>293</v>
      </c>
      <c r="D23" s="100" t="s">
        <v>92</v>
      </c>
      <c r="E23" s="101" t="s">
        <v>10</v>
      </c>
      <c r="F23" s="101">
        <v>80</v>
      </c>
      <c r="G23" s="13"/>
      <c r="H23" s="13">
        <f t="shared" si="0"/>
        <v>0</v>
      </c>
      <c r="I23" s="13"/>
      <c r="J23" s="13"/>
    </row>
    <row r="24" spans="1:10" s="5" customFormat="1" x14ac:dyDescent="0.25">
      <c r="A24" s="11">
        <v>22</v>
      </c>
      <c r="B24" s="99" t="s">
        <v>169</v>
      </c>
      <c r="C24" s="47" t="s">
        <v>294</v>
      </c>
      <c r="D24" s="100" t="s">
        <v>295</v>
      </c>
      <c r="E24" s="101" t="s">
        <v>10</v>
      </c>
      <c r="F24" s="101">
        <v>80</v>
      </c>
      <c r="G24" s="13"/>
      <c r="H24" s="13">
        <f t="shared" si="0"/>
        <v>0</v>
      </c>
      <c r="I24" s="13"/>
      <c r="J24" s="13"/>
    </row>
    <row r="25" spans="1:10" s="5" customFormat="1" ht="30" x14ac:dyDescent="0.25">
      <c r="A25" s="11">
        <v>23</v>
      </c>
      <c r="B25" s="99" t="s">
        <v>261</v>
      </c>
      <c r="C25" s="47" t="s">
        <v>296</v>
      </c>
      <c r="D25" s="100" t="s">
        <v>297</v>
      </c>
      <c r="E25" s="101" t="s">
        <v>10</v>
      </c>
      <c r="F25" s="101">
        <v>1</v>
      </c>
      <c r="G25" s="13"/>
      <c r="H25" s="13">
        <f t="shared" si="0"/>
        <v>0</v>
      </c>
      <c r="I25" s="13"/>
      <c r="J25" s="13"/>
    </row>
    <row r="26" spans="1:10" s="5" customFormat="1" x14ac:dyDescent="0.25">
      <c r="A26" s="11">
        <v>24</v>
      </c>
      <c r="B26" s="99" t="s">
        <v>160</v>
      </c>
      <c r="C26" s="47" t="s">
        <v>51</v>
      </c>
      <c r="D26" s="100" t="s">
        <v>65</v>
      </c>
      <c r="E26" s="101" t="s">
        <v>10</v>
      </c>
      <c r="F26" s="101">
        <v>100</v>
      </c>
      <c r="G26" s="13"/>
      <c r="H26" s="13">
        <f t="shared" si="0"/>
        <v>0</v>
      </c>
      <c r="I26" s="13"/>
      <c r="J26" s="13"/>
    </row>
    <row r="27" spans="1:10" s="5" customFormat="1" ht="30" x14ac:dyDescent="0.25">
      <c r="A27" s="11">
        <v>25</v>
      </c>
      <c r="B27" s="99" t="s">
        <v>158</v>
      </c>
      <c r="C27" s="47" t="s">
        <v>55</v>
      </c>
      <c r="D27" s="100" t="s">
        <v>298</v>
      </c>
      <c r="E27" s="101" t="s">
        <v>10</v>
      </c>
      <c r="F27" s="101">
        <v>15</v>
      </c>
      <c r="G27" s="13"/>
      <c r="H27" s="13">
        <f t="shared" si="0"/>
        <v>0</v>
      </c>
      <c r="I27" s="13"/>
      <c r="J27" s="13"/>
    </row>
    <row r="28" spans="1:10" s="5" customFormat="1" ht="30" x14ac:dyDescent="0.25">
      <c r="A28" s="11">
        <v>26</v>
      </c>
      <c r="B28" s="99" t="s">
        <v>157</v>
      </c>
      <c r="C28" s="47" t="s">
        <v>46</v>
      </c>
      <c r="D28" s="100" t="s">
        <v>299</v>
      </c>
      <c r="E28" s="101" t="s">
        <v>10</v>
      </c>
      <c r="F28" s="101">
        <v>500</v>
      </c>
      <c r="G28" s="13"/>
      <c r="H28" s="13">
        <f t="shared" si="0"/>
        <v>0</v>
      </c>
      <c r="I28" s="13"/>
      <c r="J28" s="13"/>
    </row>
    <row r="29" spans="1:10" s="5" customFormat="1" ht="30" x14ac:dyDescent="0.25">
      <c r="A29" s="11">
        <v>27</v>
      </c>
      <c r="B29" s="99" t="s">
        <v>159</v>
      </c>
      <c r="C29" s="47" t="s">
        <v>76</v>
      </c>
      <c r="D29" s="100" t="s">
        <v>300</v>
      </c>
      <c r="E29" s="101" t="s">
        <v>10</v>
      </c>
      <c r="F29" s="101">
        <v>120</v>
      </c>
      <c r="G29" s="13"/>
      <c r="H29" s="13">
        <f t="shared" si="0"/>
        <v>0</v>
      </c>
      <c r="I29" s="13"/>
      <c r="J29" s="13"/>
    </row>
    <row r="30" spans="1:10" s="5" customFormat="1" ht="30" x14ac:dyDescent="0.25">
      <c r="A30" s="11">
        <v>28</v>
      </c>
      <c r="B30" s="99" t="s">
        <v>152</v>
      </c>
      <c r="C30" s="47" t="s">
        <v>52</v>
      </c>
      <c r="D30" s="100" t="s">
        <v>69</v>
      </c>
      <c r="E30" s="101" t="s">
        <v>10</v>
      </c>
      <c r="F30" s="101">
        <v>100</v>
      </c>
      <c r="G30" s="13"/>
      <c r="H30" s="13">
        <f t="shared" si="0"/>
        <v>0</v>
      </c>
      <c r="I30" s="13"/>
      <c r="J30" s="13"/>
    </row>
    <row r="31" spans="1:10" s="5" customFormat="1" x14ac:dyDescent="0.25">
      <c r="A31" s="11">
        <v>29</v>
      </c>
      <c r="B31" s="99" t="s">
        <v>163</v>
      </c>
      <c r="C31" s="47" t="s">
        <v>113</v>
      </c>
      <c r="D31" s="100" t="s">
        <v>140</v>
      </c>
      <c r="E31" s="101" t="s">
        <v>10</v>
      </c>
      <c r="F31" s="101">
        <v>5</v>
      </c>
      <c r="G31" s="13"/>
      <c r="H31" s="13">
        <f t="shared" si="0"/>
        <v>0</v>
      </c>
      <c r="I31" s="13"/>
      <c r="J31" s="13"/>
    </row>
    <row r="32" spans="1:10" s="5" customFormat="1" x14ac:dyDescent="0.25">
      <c r="A32" s="11"/>
      <c r="B32" s="11"/>
      <c r="C32" s="13"/>
      <c r="D32" s="13"/>
      <c r="E32" s="13"/>
      <c r="F32" s="13"/>
      <c r="G32" s="13"/>
      <c r="H32" s="13">
        <f>SUM(H3:H31)</f>
        <v>0</v>
      </c>
      <c r="I32" s="13"/>
      <c r="J32" s="13"/>
    </row>
  </sheetData>
  <mergeCells count="1">
    <mergeCell ref="A1:F1"/>
  </mergeCells>
  <pageMargins left="0.7" right="0.7" top="0.75" bottom="0.75" header="0.3" footer="0.3"/>
  <pageSetup scale="57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J2" sqref="J2:J6"/>
    </sheetView>
  </sheetViews>
  <sheetFormatPr defaultColWidth="8.7109375" defaultRowHeight="15" x14ac:dyDescent="0.3"/>
  <cols>
    <col min="1" max="1" width="5.28515625" style="29" customWidth="1"/>
    <col min="2" max="2" width="17.85546875" style="20" customWidth="1"/>
    <col min="3" max="3" width="48.140625" style="26" customWidth="1"/>
    <col min="4" max="4" width="84.28515625" style="20" customWidth="1"/>
    <col min="5" max="5" width="14.42578125" style="20" customWidth="1"/>
    <col min="6" max="6" width="13" style="20" customWidth="1"/>
    <col min="7" max="7" width="16.7109375" style="20" bestFit="1" customWidth="1"/>
    <col min="8" max="8" width="16.85546875" style="20" bestFit="1" customWidth="1"/>
    <col min="9" max="9" width="15.28515625" style="20" customWidth="1"/>
    <col min="10" max="16384" width="8.7109375" style="20"/>
  </cols>
  <sheetData>
    <row r="1" spans="1:10" ht="95.25" customHeight="1" x14ac:dyDescent="0.3">
      <c r="A1" s="122" t="s">
        <v>365</v>
      </c>
      <c r="B1" s="122"/>
      <c r="C1" s="122"/>
      <c r="D1" s="122"/>
      <c r="E1" s="122"/>
      <c r="F1" s="122"/>
    </row>
    <row r="2" spans="1:10" s="28" customFormat="1" ht="36" customHeight="1" x14ac:dyDescent="0.3">
      <c r="A2" s="30" t="s">
        <v>0</v>
      </c>
      <c r="B2" s="38" t="s">
        <v>115</v>
      </c>
      <c r="C2" s="30" t="s">
        <v>1</v>
      </c>
      <c r="D2" s="30" t="s">
        <v>2</v>
      </c>
      <c r="E2" s="31" t="s">
        <v>32</v>
      </c>
      <c r="F2" s="31" t="s">
        <v>30</v>
      </c>
      <c r="G2" s="9" t="s">
        <v>199</v>
      </c>
      <c r="H2" s="9" t="s">
        <v>200</v>
      </c>
      <c r="I2" s="9" t="s">
        <v>201</v>
      </c>
      <c r="J2" s="9" t="s">
        <v>202</v>
      </c>
    </row>
    <row r="3" spans="1:10" s="26" customFormat="1" ht="30" x14ac:dyDescent="0.25">
      <c r="A3" s="18">
        <v>1</v>
      </c>
      <c r="B3" s="84" t="s">
        <v>164</v>
      </c>
      <c r="C3" s="46" t="s">
        <v>114</v>
      </c>
      <c r="D3" s="53" t="s">
        <v>313</v>
      </c>
      <c r="E3" s="101" t="s">
        <v>10</v>
      </c>
      <c r="F3" s="85">
        <v>100</v>
      </c>
      <c r="G3" s="13"/>
      <c r="H3" s="13">
        <f>ROUND(G3*F3, 2)</f>
        <v>0</v>
      </c>
      <c r="I3" s="13"/>
      <c r="J3" s="13"/>
    </row>
    <row r="4" spans="1:10" s="26" customFormat="1" ht="20.65" customHeight="1" x14ac:dyDescent="0.25">
      <c r="A4" s="18">
        <v>2</v>
      </c>
      <c r="B4" s="84" t="s">
        <v>165</v>
      </c>
      <c r="C4" s="46" t="s">
        <v>13</v>
      </c>
      <c r="D4" s="53" t="s">
        <v>27</v>
      </c>
      <c r="E4" s="101" t="s">
        <v>10</v>
      </c>
      <c r="F4" s="85">
        <v>3</v>
      </c>
      <c r="G4" s="13"/>
      <c r="H4" s="13">
        <f t="shared" ref="H4:H24" si="0">ROUND(G4*F4, 2)</f>
        <v>0</v>
      </c>
      <c r="I4" s="13"/>
      <c r="J4" s="13"/>
    </row>
    <row r="5" spans="1:10" s="26" customFormat="1" ht="30" x14ac:dyDescent="0.25">
      <c r="A5" s="18">
        <v>3</v>
      </c>
      <c r="B5" s="84" t="s">
        <v>301</v>
      </c>
      <c r="C5" s="53" t="s">
        <v>314</v>
      </c>
      <c r="D5" s="53" t="s">
        <v>315</v>
      </c>
      <c r="E5" s="49" t="s">
        <v>10</v>
      </c>
      <c r="F5" s="49">
        <v>10</v>
      </c>
      <c r="G5" s="13"/>
      <c r="H5" s="13">
        <f t="shared" si="0"/>
        <v>0</v>
      </c>
      <c r="I5" s="13"/>
      <c r="J5" s="13"/>
    </row>
    <row r="6" spans="1:10" s="26" customFormat="1" ht="30" x14ac:dyDescent="0.25">
      <c r="A6" s="18">
        <v>4</v>
      </c>
      <c r="B6" s="49" t="s">
        <v>166</v>
      </c>
      <c r="C6" s="46" t="s">
        <v>316</v>
      </c>
      <c r="D6" s="104" t="s">
        <v>317</v>
      </c>
      <c r="E6" s="49" t="s">
        <v>10</v>
      </c>
      <c r="F6" s="49">
        <v>6</v>
      </c>
      <c r="G6" s="13"/>
      <c r="H6" s="13">
        <f t="shared" si="0"/>
        <v>0</v>
      </c>
      <c r="I6" s="13"/>
      <c r="J6" s="13"/>
    </row>
    <row r="7" spans="1:10" s="43" customFormat="1" x14ac:dyDescent="0.25">
      <c r="A7" s="18">
        <v>5</v>
      </c>
      <c r="B7" s="99" t="s">
        <v>167</v>
      </c>
      <c r="C7" s="46" t="s">
        <v>73</v>
      </c>
      <c r="D7" s="52" t="s">
        <v>318</v>
      </c>
      <c r="E7" s="101" t="s">
        <v>10</v>
      </c>
      <c r="F7" s="54">
        <v>1</v>
      </c>
      <c r="G7" s="13"/>
      <c r="H7" s="13">
        <f t="shared" si="0"/>
        <v>0</v>
      </c>
      <c r="I7" s="13"/>
      <c r="J7" s="13"/>
    </row>
    <row r="8" spans="1:10" s="26" customFormat="1" x14ac:dyDescent="0.25">
      <c r="A8" s="18">
        <v>6</v>
      </c>
      <c r="B8" s="99" t="s">
        <v>170</v>
      </c>
      <c r="C8" s="46" t="s">
        <v>94</v>
      </c>
      <c r="D8" s="50" t="s">
        <v>319</v>
      </c>
      <c r="E8" s="101" t="s">
        <v>10</v>
      </c>
      <c r="F8" s="54">
        <v>2</v>
      </c>
      <c r="G8" s="13"/>
      <c r="H8" s="13">
        <f t="shared" si="0"/>
        <v>0</v>
      </c>
      <c r="I8" s="13"/>
      <c r="J8" s="13"/>
    </row>
    <row r="9" spans="1:10" s="26" customFormat="1" ht="30" x14ac:dyDescent="0.25">
      <c r="A9" s="18">
        <v>7</v>
      </c>
      <c r="B9" s="84" t="s">
        <v>173</v>
      </c>
      <c r="C9" s="46" t="s">
        <v>97</v>
      </c>
      <c r="D9" s="51" t="s">
        <v>320</v>
      </c>
      <c r="E9" s="101" t="s">
        <v>10</v>
      </c>
      <c r="F9" s="49">
        <v>2</v>
      </c>
      <c r="G9" s="13"/>
      <c r="H9" s="13">
        <f t="shared" si="0"/>
        <v>0</v>
      </c>
      <c r="I9" s="13"/>
      <c r="J9" s="13"/>
    </row>
    <row r="10" spans="1:10" s="26" customFormat="1" x14ac:dyDescent="0.25">
      <c r="A10" s="18">
        <v>8</v>
      </c>
      <c r="B10" s="99" t="s">
        <v>302</v>
      </c>
      <c r="C10" s="46" t="s">
        <v>321</v>
      </c>
      <c r="D10" s="50" t="s">
        <v>322</v>
      </c>
      <c r="E10" s="101" t="s">
        <v>10</v>
      </c>
      <c r="F10" s="54">
        <v>10</v>
      </c>
      <c r="G10" s="13"/>
      <c r="H10" s="13">
        <f t="shared" si="0"/>
        <v>0</v>
      </c>
      <c r="I10" s="13"/>
      <c r="J10" s="13"/>
    </row>
    <row r="11" spans="1:10" s="26" customFormat="1" ht="30" x14ac:dyDescent="0.25">
      <c r="A11" s="18">
        <v>9</v>
      </c>
      <c r="B11" s="49" t="s">
        <v>303</v>
      </c>
      <c r="C11" s="46" t="s">
        <v>323</v>
      </c>
      <c r="D11" s="51" t="s">
        <v>324</v>
      </c>
      <c r="E11" s="101" t="s">
        <v>10</v>
      </c>
      <c r="F11" s="49">
        <v>6</v>
      </c>
      <c r="G11" s="13"/>
      <c r="H11" s="13">
        <f t="shared" si="0"/>
        <v>0</v>
      </c>
      <c r="I11" s="13"/>
      <c r="J11" s="13"/>
    </row>
    <row r="12" spans="1:10" s="26" customFormat="1" ht="30" x14ac:dyDescent="0.25">
      <c r="A12" s="18">
        <v>10</v>
      </c>
      <c r="B12" s="49" t="s">
        <v>304</v>
      </c>
      <c r="C12" s="46" t="s">
        <v>325</v>
      </c>
      <c r="D12" s="51" t="s">
        <v>326</v>
      </c>
      <c r="E12" s="101" t="s">
        <v>10</v>
      </c>
      <c r="F12" s="49">
        <v>4</v>
      </c>
      <c r="G12" s="13"/>
      <c r="H12" s="13">
        <f t="shared" si="0"/>
        <v>0</v>
      </c>
      <c r="I12" s="13"/>
      <c r="J12" s="13"/>
    </row>
    <row r="13" spans="1:10" s="26" customFormat="1" x14ac:dyDescent="0.25">
      <c r="A13" s="18">
        <v>11</v>
      </c>
      <c r="B13" s="54" t="s">
        <v>261</v>
      </c>
      <c r="C13" s="46" t="s">
        <v>327</v>
      </c>
      <c r="D13" s="51" t="s">
        <v>328</v>
      </c>
      <c r="E13" s="101" t="s">
        <v>10</v>
      </c>
      <c r="F13" s="54">
        <v>6</v>
      </c>
      <c r="G13" s="13"/>
      <c r="H13" s="13">
        <f t="shared" si="0"/>
        <v>0</v>
      </c>
      <c r="I13" s="13"/>
      <c r="J13" s="13"/>
    </row>
    <row r="14" spans="1:10" s="26" customFormat="1" ht="45" x14ac:dyDescent="0.25">
      <c r="A14" s="18">
        <v>12</v>
      </c>
      <c r="B14" s="49" t="s">
        <v>261</v>
      </c>
      <c r="C14" s="46" t="s">
        <v>329</v>
      </c>
      <c r="D14" s="51" t="s">
        <v>330</v>
      </c>
      <c r="E14" s="101" t="s">
        <v>10</v>
      </c>
      <c r="F14" s="49">
        <v>2</v>
      </c>
      <c r="G14" s="13"/>
      <c r="H14" s="13">
        <f t="shared" si="0"/>
        <v>0</v>
      </c>
      <c r="I14" s="13"/>
      <c r="J14" s="13"/>
    </row>
    <row r="15" spans="1:10" s="26" customFormat="1" ht="45" x14ac:dyDescent="0.25">
      <c r="A15" s="18">
        <v>13</v>
      </c>
      <c r="B15" s="49" t="s">
        <v>261</v>
      </c>
      <c r="C15" s="46" t="s">
        <v>331</v>
      </c>
      <c r="D15" s="55" t="s">
        <v>332</v>
      </c>
      <c r="E15" s="101" t="s">
        <v>10</v>
      </c>
      <c r="F15" s="49">
        <v>10</v>
      </c>
      <c r="G15" s="13"/>
      <c r="H15" s="13">
        <f t="shared" si="0"/>
        <v>0</v>
      </c>
      <c r="I15" s="13"/>
      <c r="J15" s="13"/>
    </row>
    <row r="16" spans="1:10" s="26" customFormat="1" ht="30" x14ac:dyDescent="0.25">
      <c r="A16" s="18">
        <v>14</v>
      </c>
      <c r="B16" s="49" t="s">
        <v>305</v>
      </c>
      <c r="C16" s="46" t="s">
        <v>333</v>
      </c>
      <c r="D16" s="102" t="s">
        <v>334</v>
      </c>
      <c r="E16" s="101" t="s">
        <v>10</v>
      </c>
      <c r="F16" s="49">
        <v>2</v>
      </c>
      <c r="G16" s="13"/>
      <c r="H16" s="13">
        <f t="shared" si="0"/>
        <v>0</v>
      </c>
      <c r="I16" s="13"/>
      <c r="J16" s="13"/>
    </row>
    <row r="17" spans="1:10" s="26" customFormat="1" x14ac:dyDescent="0.25">
      <c r="A17" s="18">
        <v>15</v>
      </c>
      <c r="B17" s="54" t="s">
        <v>306</v>
      </c>
      <c r="C17" s="46" t="s">
        <v>335</v>
      </c>
      <c r="D17" s="50" t="s">
        <v>322</v>
      </c>
      <c r="E17" s="101" t="s">
        <v>10</v>
      </c>
      <c r="F17" s="54">
        <v>3</v>
      </c>
      <c r="G17" s="13"/>
      <c r="H17" s="13">
        <f t="shared" si="0"/>
        <v>0</v>
      </c>
      <c r="I17" s="13"/>
      <c r="J17" s="13"/>
    </row>
    <row r="18" spans="1:10" s="26" customFormat="1" ht="14.25" customHeight="1" x14ac:dyDescent="0.25">
      <c r="A18" s="18">
        <v>16</v>
      </c>
      <c r="B18" s="49" t="s">
        <v>307</v>
      </c>
      <c r="C18" s="46" t="s">
        <v>336</v>
      </c>
      <c r="D18" s="53" t="s">
        <v>337</v>
      </c>
      <c r="E18" s="101" t="s">
        <v>10</v>
      </c>
      <c r="F18" s="49">
        <v>3</v>
      </c>
      <c r="G18" s="13"/>
      <c r="H18" s="13">
        <f t="shared" si="0"/>
        <v>0</v>
      </c>
      <c r="I18" s="13"/>
      <c r="J18" s="13"/>
    </row>
    <row r="19" spans="1:10" s="26" customFormat="1" x14ac:dyDescent="0.25">
      <c r="A19" s="18">
        <v>17</v>
      </c>
      <c r="B19" s="49" t="s">
        <v>308</v>
      </c>
      <c r="C19" s="46" t="s">
        <v>338</v>
      </c>
      <c r="D19" s="48" t="s">
        <v>339</v>
      </c>
      <c r="E19" s="101" t="s">
        <v>10</v>
      </c>
      <c r="F19" s="49">
        <v>20</v>
      </c>
      <c r="G19" s="13"/>
      <c r="H19" s="13">
        <f t="shared" si="0"/>
        <v>0</v>
      </c>
      <c r="I19" s="13"/>
      <c r="J19" s="13"/>
    </row>
    <row r="20" spans="1:10" s="26" customFormat="1" ht="30" x14ac:dyDescent="0.25">
      <c r="A20" s="18">
        <v>18</v>
      </c>
      <c r="B20" s="103" t="s">
        <v>309</v>
      </c>
      <c r="C20" s="105" t="s">
        <v>340</v>
      </c>
      <c r="D20" s="106" t="s">
        <v>341</v>
      </c>
      <c r="E20" s="101" t="s">
        <v>10</v>
      </c>
      <c r="F20" s="49">
        <v>20</v>
      </c>
      <c r="G20" s="13"/>
      <c r="H20" s="13">
        <f t="shared" si="0"/>
        <v>0</v>
      </c>
      <c r="I20" s="13"/>
      <c r="J20" s="13"/>
    </row>
    <row r="21" spans="1:10" s="26" customFormat="1" x14ac:dyDescent="0.25">
      <c r="A21" s="18">
        <v>19</v>
      </c>
      <c r="B21" s="49" t="s">
        <v>310</v>
      </c>
      <c r="C21" s="46" t="s">
        <v>342</v>
      </c>
      <c r="D21" s="107" t="s">
        <v>343</v>
      </c>
      <c r="E21" s="101" t="s">
        <v>10</v>
      </c>
      <c r="F21" s="49">
        <v>2</v>
      </c>
      <c r="G21" s="13"/>
      <c r="H21" s="13">
        <f t="shared" si="0"/>
        <v>0</v>
      </c>
      <c r="I21" s="13"/>
      <c r="J21" s="13"/>
    </row>
    <row r="22" spans="1:10" s="26" customFormat="1" x14ac:dyDescent="0.25">
      <c r="A22" s="18">
        <v>20</v>
      </c>
      <c r="B22" s="49" t="s">
        <v>311</v>
      </c>
      <c r="C22" s="46" t="s">
        <v>344</v>
      </c>
      <c r="D22" s="107" t="s">
        <v>343</v>
      </c>
      <c r="E22" s="101" t="s">
        <v>10</v>
      </c>
      <c r="F22" s="49">
        <v>4</v>
      </c>
      <c r="G22" s="13"/>
      <c r="H22" s="13">
        <f t="shared" si="0"/>
        <v>0</v>
      </c>
      <c r="I22" s="13"/>
      <c r="J22" s="13"/>
    </row>
    <row r="23" spans="1:10" s="26" customFormat="1" ht="30" x14ac:dyDescent="0.25">
      <c r="A23" s="18">
        <v>21</v>
      </c>
      <c r="B23" s="103" t="s">
        <v>312</v>
      </c>
      <c r="C23" s="56" t="s">
        <v>345</v>
      </c>
      <c r="D23" s="102" t="s">
        <v>346</v>
      </c>
      <c r="E23" s="101" t="s">
        <v>10</v>
      </c>
      <c r="F23" s="49">
        <v>6</v>
      </c>
      <c r="G23" s="13"/>
      <c r="H23" s="13">
        <f t="shared" si="0"/>
        <v>0</v>
      </c>
      <c r="I23" s="13"/>
      <c r="J23" s="13"/>
    </row>
    <row r="24" spans="1:10" s="26" customFormat="1" ht="30" x14ac:dyDescent="0.25">
      <c r="A24" s="18">
        <v>22</v>
      </c>
      <c r="B24" s="49" t="s">
        <v>171</v>
      </c>
      <c r="C24" s="46" t="s">
        <v>96</v>
      </c>
      <c r="D24" s="51" t="s">
        <v>112</v>
      </c>
      <c r="E24" s="101" t="s">
        <v>10</v>
      </c>
      <c r="F24" s="49">
        <v>2</v>
      </c>
      <c r="G24" s="13"/>
      <c r="H24" s="13">
        <f t="shared" si="0"/>
        <v>0</v>
      </c>
      <c r="I24" s="13"/>
      <c r="J24" s="13"/>
    </row>
    <row r="25" spans="1:10" s="26" customFormat="1" x14ac:dyDescent="0.25">
      <c r="A25" s="18"/>
      <c r="B25" s="24"/>
      <c r="C25" s="24"/>
      <c r="D25" s="24"/>
      <c r="E25" s="24"/>
      <c r="F25" s="24"/>
      <c r="G25" s="13"/>
      <c r="H25" s="13">
        <f>SUM(H3:H24)</f>
        <v>0</v>
      </c>
      <c r="I25" s="13"/>
      <c r="J25" s="13"/>
    </row>
  </sheetData>
  <protectedRanges>
    <protectedRange sqref="D7" name="Range1_4_1_1"/>
    <protectedRange sqref="D16" name="Range1_2"/>
    <protectedRange sqref="D20" name="Range1_1_2"/>
    <protectedRange sqref="D21:D22" name="Range1_3_1_1_1"/>
    <protectedRange sqref="D23" name="Range1_1_1_1"/>
  </protectedRanges>
  <mergeCells count="1">
    <mergeCell ref="A1:F1"/>
  </mergeCells>
  <conditionalFormatting sqref="B20">
    <cfRule type="duplicateValues" dxfId="6" priority="5"/>
  </conditionalFormatting>
  <conditionalFormatting sqref="B20">
    <cfRule type="duplicateValues" dxfId="5" priority="6"/>
  </conditionalFormatting>
  <conditionalFormatting sqref="B20">
    <cfRule type="duplicateValues" dxfId="4" priority="7"/>
  </conditionalFormatting>
  <conditionalFormatting sqref="B23">
    <cfRule type="duplicateValues" dxfId="3" priority="3"/>
  </conditionalFormatting>
  <conditionalFormatting sqref="B23">
    <cfRule type="duplicateValues" dxfId="2" priority="4"/>
  </conditionalFormatting>
  <conditionalFormatting sqref="C20">
    <cfRule type="duplicateValues" dxfId="1" priority="2"/>
  </conditionalFormatting>
  <conditionalFormatting sqref="C23">
    <cfRule type="duplicateValues" dxfId="0" priority="1"/>
  </conditionalFormatting>
  <pageMargins left="0.7" right="0.7" top="0.75" bottom="0.75" header="0.3" footer="0.3"/>
  <pageSetup scale="58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workbookViewId="0">
      <selection activeCell="J3" sqref="J3"/>
    </sheetView>
  </sheetViews>
  <sheetFormatPr defaultColWidth="8.7109375" defaultRowHeight="15" x14ac:dyDescent="0.3"/>
  <cols>
    <col min="1" max="1" width="4.7109375" style="21" customWidth="1"/>
    <col min="2" max="2" width="15.28515625" style="7" customWidth="1"/>
    <col min="3" max="3" width="46.85546875" style="7" customWidth="1"/>
    <col min="4" max="4" width="81" style="7" customWidth="1"/>
    <col min="5" max="5" width="14.28515625" style="7" customWidth="1"/>
    <col min="6" max="6" width="13.28515625" style="22" customWidth="1"/>
    <col min="7" max="8" width="8.7109375" style="7"/>
    <col min="9" max="9" width="16.42578125" style="7" customWidth="1"/>
    <col min="10" max="10" width="50.42578125" style="7" bestFit="1" customWidth="1"/>
    <col min="11" max="16384" width="8.7109375" style="7"/>
  </cols>
  <sheetData>
    <row r="1" spans="1:10" ht="71.25" customHeight="1" thickBot="1" x14ac:dyDescent="0.35">
      <c r="A1" s="123" t="s">
        <v>364</v>
      </c>
      <c r="B1" s="123"/>
      <c r="C1" s="123"/>
      <c r="D1" s="123"/>
      <c r="E1" s="123"/>
      <c r="F1" s="123"/>
    </row>
    <row r="2" spans="1:10" s="10" customFormat="1" ht="42.75" customHeight="1" thickBot="1" x14ac:dyDescent="0.35">
      <c r="A2" s="40" t="s">
        <v>0</v>
      </c>
      <c r="B2" s="38" t="s">
        <v>115</v>
      </c>
      <c r="C2" s="41" t="s">
        <v>1</v>
      </c>
      <c r="D2" s="41" t="s">
        <v>2</v>
      </c>
      <c r="E2" s="42" t="s">
        <v>29</v>
      </c>
      <c r="F2" s="9" t="s">
        <v>30</v>
      </c>
      <c r="G2" s="9" t="s">
        <v>199</v>
      </c>
      <c r="H2" s="9" t="s">
        <v>200</v>
      </c>
      <c r="I2" s="9" t="s">
        <v>201</v>
      </c>
      <c r="J2" s="9" t="s">
        <v>202</v>
      </c>
    </row>
    <row r="3" spans="1:10" s="23" customFormat="1" ht="30" x14ac:dyDescent="0.25">
      <c r="A3" s="11">
        <v>1</v>
      </c>
      <c r="B3" s="44" t="s">
        <v>174</v>
      </c>
      <c r="C3" s="13" t="s">
        <v>39</v>
      </c>
      <c r="D3" s="108" t="s">
        <v>108</v>
      </c>
      <c r="E3" s="14" t="s">
        <v>10</v>
      </c>
      <c r="F3" s="109">
        <v>8</v>
      </c>
      <c r="G3" s="13"/>
      <c r="H3" s="13">
        <f>ROUND(G3*F3, 2)</f>
        <v>0</v>
      </c>
      <c r="I3" s="13"/>
      <c r="J3" s="13"/>
    </row>
    <row r="4" spans="1:10" s="23" customFormat="1" x14ac:dyDescent="0.3">
      <c r="A4" s="11">
        <v>2</v>
      </c>
      <c r="B4" s="68" t="s">
        <v>175</v>
      </c>
      <c r="C4" s="12" t="s">
        <v>40</v>
      </c>
      <c r="D4" s="12" t="s">
        <v>109</v>
      </c>
      <c r="E4" s="14" t="s">
        <v>10</v>
      </c>
      <c r="F4" s="14">
        <v>18</v>
      </c>
      <c r="G4" s="13"/>
      <c r="H4" s="13">
        <f t="shared" ref="H4:H28" si="0">ROUND(G4*F4, 2)</f>
        <v>0</v>
      </c>
      <c r="I4" s="13"/>
      <c r="J4" s="13"/>
    </row>
    <row r="5" spans="1:10" s="23" customFormat="1" x14ac:dyDescent="0.3">
      <c r="A5" s="11">
        <v>3</v>
      </c>
      <c r="B5" s="68" t="s">
        <v>175</v>
      </c>
      <c r="C5" s="7" t="s">
        <v>349</v>
      </c>
      <c r="D5" s="12" t="s">
        <v>363</v>
      </c>
      <c r="E5" s="14" t="s">
        <v>10</v>
      </c>
      <c r="F5" s="14">
        <v>1</v>
      </c>
      <c r="G5" s="13"/>
      <c r="H5" s="13">
        <f t="shared" si="0"/>
        <v>0</v>
      </c>
      <c r="I5" s="13"/>
      <c r="J5" s="13"/>
    </row>
    <row r="6" spans="1:10" s="23" customFormat="1" x14ac:dyDescent="0.3">
      <c r="A6" s="11">
        <v>4</v>
      </c>
      <c r="B6" s="68" t="s">
        <v>176</v>
      </c>
      <c r="C6" s="12" t="s">
        <v>77</v>
      </c>
      <c r="D6" s="12" t="s">
        <v>107</v>
      </c>
      <c r="E6" s="14" t="s">
        <v>10</v>
      </c>
      <c r="F6" s="11">
        <v>1</v>
      </c>
      <c r="G6" s="13"/>
      <c r="H6" s="13">
        <f t="shared" si="0"/>
        <v>0</v>
      </c>
      <c r="I6" s="13"/>
      <c r="J6" s="13"/>
    </row>
    <row r="7" spans="1:10" s="23" customFormat="1" x14ac:dyDescent="0.3">
      <c r="A7" s="11">
        <v>5</v>
      </c>
      <c r="B7" s="68" t="s">
        <v>177</v>
      </c>
      <c r="C7" s="110" t="s">
        <v>350</v>
      </c>
      <c r="D7" s="12" t="s">
        <v>363</v>
      </c>
      <c r="E7" s="14" t="s">
        <v>10</v>
      </c>
      <c r="F7" s="11">
        <v>1</v>
      </c>
      <c r="G7" s="13"/>
      <c r="H7" s="13">
        <f t="shared" si="0"/>
        <v>0</v>
      </c>
      <c r="I7" s="13"/>
      <c r="J7" s="13"/>
    </row>
    <row r="8" spans="1:10" s="23" customFormat="1" x14ac:dyDescent="0.3">
      <c r="A8" s="11">
        <v>6</v>
      </c>
      <c r="B8" s="68" t="s">
        <v>347</v>
      </c>
      <c r="C8" s="13" t="s">
        <v>78</v>
      </c>
      <c r="D8" s="69" t="s">
        <v>110</v>
      </c>
      <c r="E8" s="14" t="s">
        <v>10</v>
      </c>
      <c r="F8" s="11">
        <v>1</v>
      </c>
      <c r="G8" s="13"/>
      <c r="H8" s="13">
        <f t="shared" si="0"/>
        <v>0</v>
      </c>
      <c r="I8" s="13"/>
      <c r="J8" s="13"/>
    </row>
    <row r="9" spans="1:10" s="23" customFormat="1" x14ac:dyDescent="0.25">
      <c r="A9" s="11">
        <v>7</v>
      </c>
      <c r="B9" s="44" t="s">
        <v>179</v>
      </c>
      <c r="C9" s="13" t="s">
        <v>351</v>
      </c>
      <c r="D9" s="17" t="s">
        <v>352</v>
      </c>
      <c r="E9" s="14" t="s">
        <v>10</v>
      </c>
      <c r="F9" s="11">
        <v>1</v>
      </c>
      <c r="G9" s="13"/>
      <c r="H9" s="13">
        <f t="shared" si="0"/>
        <v>0</v>
      </c>
      <c r="I9" s="13"/>
      <c r="J9" s="13"/>
    </row>
    <row r="10" spans="1:10" s="118" customFormat="1" ht="60" x14ac:dyDescent="0.25">
      <c r="A10" s="111">
        <v>8</v>
      </c>
      <c r="B10" s="112" t="s">
        <v>178</v>
      </c>
      <c r="C10" s="116" t="s">
        <v>41</v>
      </c>
      <c r="D10" s="116" t="s">
        <v>91</v>
      </c>
      <c r="E10" s="115" t="s">
        <v>10</v>
      </c>
      <c r="F10" s="115">
        <v>200</v>
      </c>
      <c r="G10" s="116"/>
      <c r="H10" s="116">
        <f t="shared" si="0"/>
        <v>0</v>
      </c>
      <c r="I10" s="116"/>
      <c r="J10" s="119" t="s">
        <v>368</v>
      </c>
    </row>
    <row r="11" spans="1:10" s="118" customFormat="1" ht="60" x14ac:dyDescent="0.25">
      <c r="A11" s="111">
        <v>9</v>
      </c>
      <c r="B11" s="112" t="s">
        <v>180</v>
      </c>
      <c r="C11" s="116" t="s">
        <v>42</v>
      </c>
      <c r="D11" s="116" t="s">
        <v>91</v>
      </c>
      <c r="E11" s="115" t="s">
        <v>10</v>
      </c>
      <c r="F11" s="115">
        <v>200</v>
      </c>
      <c r="G11" s="116"/>
      <c r="H11" s="116">
        <f t="shared" si="0"/>
        <v>0</v>
      </c>
      <c r="I11" s="116"/>
      <c r="J11" s="119" t="s">
        <v>368</v>
      </c>
    </row>
    <row r="12" spans="1:10" s="23" customFormat="1" x14ac:dyDescent="0.3">
      <c r="A12" s="11">
        <v>10</v>
      </c>
      <c r="B12" s="68" t="s">
        <v>181</v>
      </c>
      <c r="C12" s="12" t="s">
        <v>43</v>
      </c>
      <c r="D12" s="12" t="s">
        <v>59</v>
      </c>
      <c r="E12" s="14" t="s">
        <v>10</v>
      </c>
      <c r="F12" s="14">
        <v>2</v>
      </c>
      <c r="G12" s="13"/>
      <c r="H12" s="13">
        <f t="shared" si="0"/>
        <v>0</v>
      </c>
      <c r="I12" s="13"/>
      <c r="J12" s="13"/>
    </row>
    <row r="13" spans="1:10" s="23" customFormat="1" x14ac:dyDescent="0.3">
      <c r="A13" s="11">
        <v>11</v>
      </c>
      <c r="B13" s="68" t="s">
        <v>182</v>
      </c>
      <c r="C13" s="12" t="s">
        <v>106</v>
      </c>
      <c r="D13" s="12" t="s">
        <v>353</v>
      </c>
      <c r="E13" s="14" t="s">
        <v>10</v>
      </c>
      <c r="F13" s="14">
        <v>1</v>
      </c>
      <c r="G13" s="13"/>
      <c r="H13" s="13">
        <f t="shared" si="0"/>
        <v>0</v>
      </c>
      <c r="I13" s="13"/>
      <c r="J13" s="13"/>
    </row>
    <row r="14" spans="1:10" s="23" customFormat="1" x14ac:dyDescent="0.3">
      <c r="A14" s="11">
        <v>12</v>
      </c>
      <c r="B14" s="68" t="s">
        <v>183</v>
      </c>
      <c r="C14" s="12" t="s">
        <v>60</v>
      </c>
      <c r="D14" s="12" t="s">
        <v>354</v>
      </c>
      <c r="E14" s="14" t="s">
        <v>10</v>
      </c>
      <c r="F14" s="14">
        <v>1</v>
      </c>
      <c r="G14" s="13"/>
      <c r="H14" s="13">
        <f t="shared" si="0"/>
        <v>0</v>
      </c>
      <c r="I14" s="13"/>
      <c r="J14" s="13"/>
    </row>
    <row r="15" spans="1:10" s="23" customFormat="1" x14ac:dyDescent="0.3">
      <c r="A15" s="11">
        <v>13</v>
      </c>
      <c r="B15" s="68" t="s">
        <v>191</v>
      </c>
      <c r="C15" s="12" t="s">
        <v>48</v>
      </c>
      <c r="D15" s="12" t="s">
        <v>64</v>
      </c>
      <c r="E15" s="14" t="s">
        <v>10</v>
      </c>
      <c r="F15" s="11">
        <v>100</v>
      </c>
      <c r="G15" s="13"/>
      <c r="H15" s="13">
        <f t="shared" si="0"/>
        <v>0</v>
      </c>
      <c r="I15" s="13"/>
      <c r="J15" s="13"/>
    </row>
    <row r="16" spans="1:10" s="118" customFormat="1" ht="30" x14ac:dyDescent="0.25">
      <c r="A16" s="111">
        <v>14</v>
      </c>
      <c r="B16" s="112" t="s">
        <v>192</v>
      </c>
      <c r="C16" s="116" t="s">
        <v>355</v>
      </c>
      <c r="D16" s="116" t="s">
        <v>356</v>
      </c>
      <c r="E16" s="115" t="s">
        <v>10</v>
      </c>
      <c r="F16" s="111">
        <v>60</v>
      </c>
      <c r="G16" s="116"/>
      <c r="H16" s="116">
        <f t="shared" si="0"/>
        <v>0</v>
      </c>
      <c r="I16" s="116"/>
      <c r="J16" s="119" t="s">
        <v>367</v>
      </c>
    </row>
    <row r="17" spans="1:10" s="23" customFormat="1" x14ac:dyDescent="0.3">
      <c r="A17" s="11">
        <v>15</v>
      </c>
      <c r="B17" s="68" t="s">
        <v>193</v>
      </c>
      <c r="C17" s="12" t="s">
        <v>54</v>
      </c>
      <c r="D17" s="12" t="s">
        <v>357</v>
      </c>
      <c r="E17" s="14" t="s">
        <v>10</v>
      </c>
      <c r="F17" s="11">
        <v>2</v>
      </c>
      <c r="G17" s="13"/>
      <c r="H17" s="13">
        <f t="shared" si="0"/>
        <v>0</v>
      </c>
      <c r="I17" s="13"/>
      <c r="J17" s="13"/>
    </row>
    <row r="18" spans="1:10" s="23" customFormat="1" x14ac:dyDescent="0.3">
      <c r="A18" s="11">
        <v>16</v>
      </c>
      <c r="B18" s="68" t="s">
        <v>194</v>
      </c>
      <c r="C18" s="12" t="s">
        <v>49</v>
      </c>
      <c r="D18" s="12" t="s">
        <v>357</v>
      </c>
      <c r="E18" s="14" t="s">
        <v>10</v>
      </c>
      <c r="F18" s="14">
        <v>2</v>
      </c>
      <c r="G18" s="13"/>
      <c r="H18" s="13">
        <f t="shared" si="0"/>
        <v>0</v>
      </c>
      <c r="I18" s="13"/>
      <c r="J18" s="13"/>
    </row>
    <row r="19" spans="1:10" s="23" customFormat="1" x14ac:dyDescent="0.3">
      <c r="A19" s="11">
        <v>17</v>
      </c>
      <c r="B19" s="68" t="s">
        <v>195</v>
      </c>
      <c r="C19" s="12" t="s">
        <v>50</v>
      </c>
      <c r="D19" s="12" t="s">
        <v>358</v>
      </c>
      <c r="E19" s="14" t="s">
        <v>10</v>
      </c>
      <c r="F19" s="14">
        <v>6</v>
      </c>
      <c r="G19" s="13"/>
      <c r="H19" s="13">
        <f t="shared" si="0"/>
        <v>0</v>
      </c>
      <c r="I19" s="13"/>
      <c r="J19" s="13"/>
    </row>
    <row r="20" spans="1:10" s="23" customFormat="1" x14ac:dyDescent="0.3">
      <c r="A20" s="11">
        <v>18</v>
      </c>
      <c r="B20" s="12" t="s">
        <v>187</v>
      </c>
      <c r="C20" s="12" t="s">
        <v>80</v>
      </c>
      <c r="D20" s="12" t="s">
        <v>61</v>
      </c>
      <c r="E20" s="14" t="s">
        <v>10</v>
      </c>
      <c r="F20" s="11">
        <v>1</v>
      </c>
      <c r="G20" s="13"/>
      <c r="H20" s="13">
        <f t="shared" si="0"/>
        <v>0</v>
      </c>
      <c r="I20" s="13"/>
      <c r="J20" s="13"/>
    </row>
    <row r="21" spans="1:10" s="23" customFormat="1" x14ac:dyDescent="0.3">
      <c r="A21" s="11">
        <v>19</v>
      </c>
      <c r="B21" s="12" t="s">
        <v>186</v>
      </c>
      <c r="C21" s="12" t="s">
        <v>79</v>
      </c>
      <c r="D21" s="12" t="s">
        <v>61</v>
      </c>
      <c r="E21" s="14" t="s">
        <v>10</v>
      </c>
      <c r="F21" s="11">
        <v>1</v>
      </c>
      <c r="G21" s="13"/>
      <c r="H21" s="13">
        <f t="shared" si="0"/>
        <v>0</v>
      </c>
      <c r="I21" s="13"/>
      <c r="J21" s="13"/>
    </row>
    <row r="22" spans="1:10" s="23" customFormat="1" x14ac:dyDescent="0.3">
      <c r="A22" s="11">
        <v>20</v>
      </c>
      <c r="B22" s="12" t="s">
        <v>188</v>
      </c>
      <c r="C22" s="12" t="s">
        <v>81</v>
      </c>
      <c r="D22" s="12" t="s">
        <v>61</v>
      </c>
      <c r="E22" s="14" t="s">
        <v>10</v>
      </c>
      <c r="F22" s="11">
        <v>1</v>
      </c>
      <c r="G22" s="13"/>
      <c r="H22" s="13">
        <f t="shared" si="0"/>
        <v>0</v>
      </c>
      <c r="I22" s="13"/>
      <c r="J22" s="13"/>
    </row>
    <row r="23" spans="1:10" s="23" customFormat="1" ht="30" x14ac:dyDescent="0.3">
      <c r="A23" s="11">
        <v>21</v>
      </c>
      <c r="B23" s="13" t="s">
        <v>190</v>
      </c>
      <c r="C23" s="19" t="s">
        <v>47</v>
      </c>
      <c r="D23" s="69" t="s">
        <v>63</v>
      </c>
      <c r="E23" s="14" t="s">
        <v>10</v>
      </c>
      <c r="F23" s="11">
        <v>1</v>
      </c>
      <c r="G23" s="13"/>
      <c r="H23" s="13">
        <f t="shared" si="0"/>
        <v>0</v>
      </c>
      <c r="I23" s="13"/>
      <c r="J23" s="13"/>
    </row>
    <row r="24" spans="1:10" s="23" customFormat="1" x14ac:dyDescent="0.3">
      <c r="A24" s="11">
        <v>22</v>
      </c>
      <c r="B24" s="13" t="s">
        <v>189</v>
      </c>
      <c r="C24" s="13" t="s">
        <v>359</v>
      </c>
      <c r="D24" s="69" t="s">
        <v>62</v>
      </c>
      <c r="E24" s="14" t="s">
        <v>10</v>
      </c>
      <c r="F24" s="11">
        <v>10</v>
      </c>
      <c r="G24" s="13"/>
      <c r="H24" s="13">
        <f t="shared" si="0"/>
        <v>0</v>
      </c>
      <c r="I24" s="13"/>
      <c r="J24" s="13"/>
    </row>
    <row r="25" spans="1:10" s="23" customFormat="1" x14ac:dyDescent="0.3">
      <c r="A25" s="11">
        <v>23</v>
      </c>
      <c r="B25" s="12" t="s">
        <v>196</v>
      </c>
      <c r="C25" s="12" t="s">
        <v>360</v>
      </c>
      <c r="D25" s="12" t="s">
        <v>84</v>
      </c>
      <c r="E25" s="14" t="s">
        <v>10</v>
      </c>
      <c r="F25" s="11">
        <v>1</v>
      </c>
      <c r="G25" s="13"/>
      <c r="H25" s="13">
        <f t="shared" si="0"/>
        <v>0</v>
      </c>
      <c r="I25" s="13"/>
      <c r="J25" s="13"/>
    </row>
    <row r="26" spans="1:10" s="23" customFormat="1" x14ac:dyDescent="0.3">
      <c r="A26" s="11">
        <v>24</v>
      </c>
      <c r="B26" s="13" t="s">
        <v>348</v>
      </c>
      <c r="C26" s="13" t="s">
        <v>361</v>
      </c>
      <c r="D26" s="69" t="s">
        <v>362</v>
      </c>
      <c r="E26" s="14" t="s">
        <v>10</v>
      </c>
      <c r="F26" s="11">
        <v>1</v>
      </c>
      <c r="G26" s="13"/>
      <c r="H26" s="13">
        <f t="shared" si="0"/>
        <v>0</v>
      </c>
      <c r="I26" s="13"/>
      <c r="J26" s="13"/>
    </row>
    <row r="27" spans="1:10" s="23" customFormat="1" x14ac:dyDescent="0.3">
      <c r="A27" s="11">
        <v>25</v>
      </c>
      <c r="B27" s="12" t="s">
        <v>184</v>
      </c>
      <c r="C27" s="12" t="s">
        <v>44</v>
      </c>
      <c r="D27" s="17" t="s">
        <v>61</v>
      </c>
      <c r="E27" s="14" t="s">
        <v>10</v>
      </c>
      <c r="F27" s="11">
        <v>1</v>
      </c>
      <c r="G27" s="13"/>
      <c r="H27" s="13">
        <f t="shared" si="0"/>
        <v>0</v>
      </c>
      <c r="I27" s="13"/>
      <c r="J27" s="13"/>
    </row>
    <row r="28" spans="1:10" s="23" customFormat="1" x14ac:dyDescent="0.3">
      <c r="A28" s="11">
        <v>26</v>
      </c>
      <c r="B28" s="12" t="s">
        <v>185</v>
      </c>
      <c r="C28" s="12" t="s">
        <v>45</v>
      </c>
      <c r="D28" s="17" t="s">
        <v>61</v>
      </c>
      <c r="E28" s="14" t="s">
        <v>10</v>
      </c>
      <c r="F28" s="11">
        <v>1</v>
      </c>
      <c r="G28" s="13"/>
      <c r="H28" s="13">
        <f t="shared" si="0"/>
        <v>0</v>
      </c>
      <c r="I28" s="13"/>
      <c r="J28" s="13"/>
    </row>
    <row r="29" spans="1:10" x14ac:dyDescent="0.3">
      <c r="A29" s="6"/>
      <c r="B29" s="12"/>
      <c r="C29" s="12"/>
      <c r="D29" s="12"/>
      <c r="E29" s="12"/>
      <c r="F29" s="11"/>
      <c r="G29" s="13"/>
      <c r="H29" s="13">
        <f>SUM(H3:H28)</f>
        <v>0</v>
      </c>
      <c r="I29" s="13"/>
      <c r="J29" s="13"/>
    </row>
  </sheetData>
  <mergeCells count="1">
    <mergeCell ref="A1:F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დან 1 რეაქტივები</vt:lpstr>
      <vt:lpstr>დან 2   მოწყობილობები</vt:lpstr>
      <vt:lpstr>დან 3 სახარჯი მასალა</vt:lpstr>
      <vt:lpstr>დან 4 ჭურჭელი</vt:lpstr>
      <vt:lpstr>დან 5 მიკრობიოლოგია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Jokhadze</dc:creator>
  <cp:lastModifiedBy>Ketevan Kandelaki</cp:lastModifiedBy>
  <cp:lastPrinted>2017-12-14T08:05:37Z</cp:lastPrinted>
  <dcterms:created xsi:type="dcterms:W3CDTF">2017-10-24T11:08:11Z</dcterms:created>
  <dcterms:modified xsi:type="dcterms:W3CDTF">2023-02-01T08:29:46Z</dcterms:modified>
</cp:coreProperties>
</file>